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tabRatio="782" activeTab="0"/>
  </bookViews>
  <sheets>
    <sheet name="MEA Reconciliation template" sheetId="1" r:id="rId1"/>
    <sheet name="Sample Instructions-MEA claims " sheetId="2" r:id="rId2"/>
    <sheet name=" Template for MEA reimbursement" sheetId="3" r:id="rId3"/>
    <sheet name="Template-MEA payment 3rd party " sheetId="4" r:id="rId4"/>
  </sheets>
  <definedNames>
    <definedName name="_xlnm.Print_Area" localSheetId="2">' Template for MEA reimbursement'!$A$1:$G$41</definedName>
    <definedName name="_xlnm.Print_Area" localSheetId="0">'MEA Reconciliation template'!$A$1:$J$50</definedName>
    <definedName name="_xlnm.Print_Area" localSheetId="3">'Template-MEA payment 3rd party '!$A$1:$G$45</definedName>
  </definedNames>
  <calcPr fullCalcOnLoad="1"/>
</workbook>
</file>

<file path=xl/comments1.xml><?xml version="1.0" encoding="utf-8"?>
<comments xmlns="http://schemas.openxmlformats.org/spreadsheetml/2006/main">
  <authors>
    <author>Michael Newman</author>
  </authors>
  <commentList>
    <comment ref="C17" authorId="0">
      <text>
        <r>
          <rPr>
            <b/>
            <sz val="16"/>
            <color indexed="9"/>
            <rFont val="Tahoma"/>
            <family val="2"/>
          </rPr>
          <t>NOTE:</t>
        </r>
        <r>
          <rPr>
            <b/>
            <sz val="10"/>
            <color indexed="9"/>
            <rFont val="Tahoma"/>
            <family val="2"/>
          </rPr>
          <t xml:space="preserve">
Where a separate MEA bank account(s) are operated by the parish, the monthly amount should be transferred to that account. 
Otherwise there should always be adequate funds held in the main parish bank account to fund MEA payments. </t>
        </r>
      </text>
    </comment>
  </commentList>
</comments>
</file>

<file path=xl/sharedStrings.xml><?xml version="1.0" encoding="utf-8"?>
<sst xmlns="http://schemas.openxmlformats.org/spreadsheetml/2006/main" count="221" uniqueCount="140">
  <si>
    <t>Ministry staff name:</t>
  </si>
  <si>
    <t>Sam Black</t>
  </si>
  <si>
    <t xml:space="preserve"> </t>
  </si>
  <si>
    <t>As at:</t>
  </si>
  <si>
    <t>MEA FUNDS</t>
  </si>
  <si>
    <t>$</t>
  </si>
  <si>
    <t>Date:</t>
  </si>
  <si>
    <t>Payee:</t>
  </si>
  <si>
    <t>Sydney Cars Pty Ltd - deposit new car</t>
  </si>
  <si>
    <t>NSW RTA - car registration</t>
  </si>
  <si>
    <t>GIO - CTP insurance</t>
  </si>
  <si>
    <t>Mt. Smith Private School - Term 1 fees</t>
  </si>
  <si>
    <t>Westpac Bank - personal loan on car instalment</t>
  </si>
  <si>
    <t>Mt. Smith Private School - school text books</t>
  </si>
  <si>
    <t>(as per liability account in Parish Accounts)</t>
  </si>
  <si>
    <t>Note: Ensure that adequate funds are available in a parish bank account to satisfy the amount of Funds available at the end of each month.</t>
  </si>
  <si>
    <t>Education Fees</t>
  </si>
  <si>
    <t>Other</t>
  </si>
  <si>
    <t>Fixed car benefit</t>
  </si>
  <si>
    <t>Variable car benefit</t>
  </si>
  <si>
    <t>THE ANGLICAN PARISH OF &lt;NAME&gt;</t>
  </si>
  <si>
    <t>Total travel benefit</t>
  </si>
  <si>
    <t>MINISTRY EXPENSE ACCOUNT (MEA)</t>
  </si>
  <si>
    <t>REIMBURSEMENT AND THIRD PARTY PAYMENT REQUISITION FORM INSTRUCTIONS</t>
  </si>
  <si>
    <t>MEA PERSONAL REIMBURSEMENT FORM</t>
  </si>
  <si>
    <t>MEA Claim Type - use the drop down box to select one of the following MEA claim descriptions:-</t>
  </si>
  <si>
    <t>Description of claim</t>
  </si>
  <si>
    <t>Example: 1st term fees, Katoomba Youth Convention, Water rates, fuel</t>
  </si>
  <si>
    <t>Gross amount</t>
  </si>
  <si>
    <t>This will be the amount that you actually paid as per the tax invoice and the amount that will be reimbursed.</t>
  </si>
  <si>
    <t>GST amount (if applicable)</t>
  </si>
  <si>
    <t>This amount should be separately listed on most tax invoices. If it isn't, it will be included in the total</t>
  </si>
  <si>
    <t>Be advised that not all expenditure items will be subject to GST.</t>
  </si>
  <si>
    <t>Note - you are able to complete this form in excel and it will calculate the total amount to be reimbursed.</t>
  </si>
  <si>
    <t>THIRD PARTY PAYMENT REQUISITION FORM</t>
  </si>
  <si>
    <t>This form should be used for paying third parties from a MEA (eg school fees) via cheque or electronic</t>
  </si>
  <si>
    <t xml:space="preserve">Payee name </t>
  </si>
  <si>
    <t>As per the name on the invoice.</t>
  </si>
  <si>
    <t>Invoice Number</t>
  </si>
  <si>
    <t>As per the invoice.</t>
  </si>
  <si>
    <t>Payment method</t>
  </si>
  <si>
    <t>Please choose preferred method.</t>
  </si>
  <si>
    <t>Date to be paid/frequency/start date</t>
  </si>
  <si>
    <t>Please insert preferred payment date. If this form is being used to have recurring expenses paid</t>
  </si>
  <si>
    <t>EFT Details</t>
  </si>
  <si>
    <t>If EFT is chosen you will need to know the ABN, BSB (Bank branch number), and account number.</t>
  </si>
  <si>
    <t xml:space="preserve">of the third party. The reference field should be completed so the third party knows who has paid </t>
  </si>
  <si>
    <t>As per reimbursement form</t>
  </si>
  <si>
    <t>This will be the amount to be paid as per the invoice from the third party (which must be attached).</t>
  </si>
  <si>
    <t>amount on the invoice, so to calculate the GST component divide the total amount by 11.</t>
  </si>
  <si>
    <t>Note - you are able to complete this form in excel and it will calculate the total amount to be paid.</t>
  </si>
  <si>
    <t xml:space="preserve">TO ENSURE TIMELY PAYMENT/REIMBURSEMENT PLEASE REMEMBER TO:-  </t>
  </si>
  <si>
    <t>OR THE TREASURER.</t>
  </si>
  <si>
    <t>- ATTACH VALID TAX INVOICES ONLY*</t>
  </si>
  <si>
    <t>- SIGN AND DATE THE FORM</t>
  </si>
  <si>
    <t>- STAPLE ALL THE TAX INVOICES IN THE ORDER IN WHICH THEY HAVE BEEN LISTED</t>
  </si>
  <si>
    <t xml:space="preserve">*Note:- A valid tax invoice must have an ABN (Australian Business Number), contain the words 'Tax Invoice' </t>
  </si>
  <si>
    <t>and state the amount of GST or state that GST is included in the total.</t>
  </si>
  <si>
    <r>
      <t xml:space="preserve">This form is to be used where you have </t>
    </r>
    <r>
      <rPr>
        <u val="single"/>
        <sz val="10"/>
        <rFont val="Arial"/>
        <family val="2"/>
      </rPr>
      <t>already expended</t>
    </r>
    <r>
      <rPr>
        <sz val="10"/>
        <rFont val="Arial"/>
        <family val="0"/>
      </rPr>
      <t xml:space="preserve"> ministry related expenses from </t>
    </r>
  </si>
  <si>
    <r>
      <t xml:space="preserve">- Travel </t>
    </r>
    <r>
      <rPr>
        <sz val="8"/>
        <rFont val="Arial"/>
        <family val="2"/>
      </rPr>
      <t>(eg fuel, service, insurance, lease payment)</t>
    </r>
  </si>
  <si>
    <r>
      <t>- Housing</t>
    </r>
    <r>
      <rPr>
        <sz val="8"/>
        <rFont val="Arial"/>
        <family val="2"/>
      </rPr>
      <t xml:space="preserve"> (eg rates, upkeep, insurance etc.)</t>
    </r>
  </si>
  <si>
    <r>
      <t xml:space="preserve">- Professional development </t>
    </r>
    <r>
      <rPr>
        <sz val="8"/>
        <rFont val="Arial"/>
        <family val="2"/>
      </rPr>
      <t>(eg books, courses, conferences)</t>
    </r>
  </si>
  <si>
    <r>
      <t xml:space="preserve">- Ministry </t>
    </r>
    <r>
      <rPr>
        <sz val="8"/>
        <rFont val="Arial"/>
        <family val="2"/>
      </rPr>
      <t>(eg telephone, fax, subscriptions, computer expenses, hospitality, office supplies &amp; equipment)</t>
    </r>
  </si>
  <si>
    <r>
      <t xml:space="preserve">- Other </t>
    </r>
    <r>
      <rPr>
        <sz val="8"/>
        <rFont val="Arial"/>
        <family val="2"/>
      </rPr>
      <t>(use if not coverered anywhere else)</t>
    </r>
  </si>
  <si>
    <r>
      <t xml:space="preserve">- Dependents </t>
    </r>
    <r>
      <rPr>
        <sz val="8"/>
        <rFont val="Arial"/>
        <family val="2"/>
      </rPr>
      <t>(eg school fees for children)</t>
    </r>
  </si>
  <si>
    <r>
      <t xml:space="preserve">amount on the invoice, so to calculate the GST component </t>
    </r>
    <r>
      <rPr>
        <i/>
        <sz val="10"/>
        <rFont val="Arial"/>
        <family val="2"/>
      </rPr>
      <t>divide the total amount by 11.</t>
    </r>
  </si>
  <si>
    <r>
      <t xml:space="preserve">funds transfer (EFT) and can also be used for recurring monthly expenses </t>
    </r>
    <r>
      <rPr>
        <sz val="8"/>
        <rFont val="Arial"/>
        <family val="2"/>
      </rPr>
      <t>(eg car lease).</t>
    </r>
  </si>
  <si>
    <r>
      <t xml:space="preserve">please insert the date you agreed to pay the third party </t>
    </r>
    <r>
      <rPr>
        <sz val="8"/>
        <rFont val="Arial"/>
        <family val="2"/>
      </rPr>
      <t xml:space="preserve">(eg 15th of each month) </t>
    </r>
    <r>
      <rPr>
        <sz val="10"/>
        <rFont val="Arial"/>
        <family val="0"/>
      </rPr>
      <t>and the agreed start date.</t>
    </r>
  </si>
  <si>
    <r>
      <t xml:space="preserve">them </t>
    </r>
    <r>
      <rPr>
        <sz val="8"/>
        <rFont val="Arial"/>
        <family val="2"/>
      </rPr>
      <t>(this will usually be a customer number or a specific reference as advised by the third party).</t>
    </r>
  </si>
  <si>
    <r>
      <t xml:space="preserve">- CHECK THE EXPENSES BEING CLAIMED ARE VALID </t>
    </r>
    <r>
      <rPr>
        <b/>
        <u val="single"/>
        <sz val="9"/>
        <rFont val="Arial"/>
        <family val="2"/>
      </rPr>
      <t>MEA</t>
    </r>
    <r>
      <rPr>
        <b/>
        <sz val="9"/>
        <rFont val="Arial"/>
        <family val="2"/>
      </rPr>
      <t xml:space="preserve"> ITEMS - IF IN DOUBT CONTACT A WARDEN</t>
    </r>
  </si>
  <si>
    <t>Ministry Staff Name</t>
  </si>
  <si>
    <t>(Payee)</t>
  </si>
  <si>
    <t>Payment method (please circle)</t>
  </si>
  <si>
    <t>Cheque</t>
  </si>
  <si>
    <t xml:space="preserve">EFT </t>
  </si>
  <si>
    <t>(complete details below)</t>
  </si>
  <si>
    <t>EFT Details of payee (if applicable)</t>
  </si>
  <si>
    <t>Date paid</t>
  </si>
  <si>
    <t>BSB no.</t>
  </si>
  <si>
    <t>EFT Reference</t>
  </si>
  <si>
    <t>Account No.</t>
  </si>
  <si>
    <t>Office Use Only</t>
  </si>
  <si>
    <t>MEA Claim Type</t>
  </si>
  <si>
    <t>GL Account No.</t>
  </si>
  <si>
    <t>Gross Amount</t>
  </si>
  <si>
    <t>GST Component</t>
  </si>
  <si>
    <t>Travel</t>
  </si>
  <si>
    <t>Housing</t>
  </si>
  <si>
    <t>Prof Develop</t>
  </si>
  <si>
    <t>Ministry</t>
  </si>
  <si>
    <t>Total Invoice Amount</t>
  </si>
  <si>
    <t>Dependents</t>
  </si>
  <si>
    <t>Employee Signature</t>
  </si>
  <si>
    <t>Date</t>
  </si>
  <si>
    <t>First Cheque/Authoriser Signature</t>
  </si>
  <si>
    <t>Second Cheque/Authoriser Signature</t>
  </si>
  <si>
    <t>OFFICE USE ONLY</t>
  </si>
  <si>
    <t>EFT reference number:</t>
  </si>
  <si>
    <t>Journal number:</t>
  </si>
  <si>
    <t>Third Party Payment Requisition from MEA</t>
  </si>
  <si>
    <t>Payee Name</t>
  </si>
  <si>
    <t>ABN no.</t>
  </si>
  <si>
    <t>Date to be paid/frequency</t>
  </si>
  <si>
    <t>Start date</t>
  </si>
  <si>
    <t>30% of Minimum Stipend</t>
  </si>
  <si>
    <r>
      <t>MONTHLY AMOUNTS TO BE ACCRUED</t>
    </r>
    <r>
      <rPr>
        <b/>
        <sz val="10"/>
        <rFont val="Arial"/>
        <family val="2"/>
      </rPr>
      <t xml:space="preserve"> </t>
    </r>
  </si>
  <si>
    <t>(MONTHLY JOURNAL TO LIABILITY ACCOUNT IN PARISH ACCOUNTS)</t>
  </si>
  <si>
    <t>BALANCE BROUGHT FORWARD FROM PRIOR YEAR (A)</t>
  </si>
  <si>
    <t>(B)</t>
  </si>
  <si>
    <r>
      <t xml:space="preserve">your </t>
    </r>
    <r>
      <rPr>
        <u val="single"/>
        <sz val="10"/>
        <rFont val="Arial"/>
        <family val="2"/>
      </rPr>
      <t>own pocket</t>
    </r>
    <r>
      <rPr>
        <sz val="10"/>
        <rFont val="Arial"/>
        <family val="2"/>
      </rPr>
      <t xml:space="preserve"> and they are to be paid from your MEA. Any </t>
    </r>
    <r>
      <rPr>
        <u val="single"/>
        <sz val="10"/>
        <rFont val="Arial"/>
        <family val="2"/>
      </rPr>
      <t>private</t>
    </r>
    <r>
      <rPr>
        <sz val="10"/>
        <rFont val="Arial"/>
        <family val="2"/>
      </rPr>
      <t xml:space="preserve"> portion should be deducted from </t>
    </r>
  </si>
  <si>
    <t>PAYMENTS MADE (ex GST)</t>
  </si>
  <si>
    <t>Giving to church</t>
  </si>
  <si>
    <t>S. Black - giving to church</t>
  </si>
  <si>
    <t>THE ANGLICAN PARISH OF _________________</t>
  </si>
  <si>
    <t>123-456</t>
  </si>
  <si>
    <t>BLACK01</t>
  </si>
  <si>
    <t>x-xxxx</t>
  </si>
  <si>
    <t>Mt. Smith Private School</t>
  </si>
  <si>
    <t>BLACK 001a</t>
  </si>
  <si>
    <t>61 xxx xxx xxx</t>
  </si>
  <si>
    <t>BLACK001a</t>
  </si>
  <si>
    <t>987-654</t>
  </si>
  <si>
    <t>Personal Reimbursement Form (payment from MEA)</t>
  </si>
  <si>
    <t>Net Amount from MEA</t>
  </si>
  <si>
    <t>Term 1 School Fees - Sarah Black</t>
  </si>
  <si>
    <t>S. Black - fuel reimbursement - January 09</t>
  </si>
  <si>
    <t>S. Black - fuel reimbursement - February 09</t>
  </si>
  <si>
    <t>Fuel claim - March 09</t>
  </si>
  <si>
    <t xml:space="preserve">Fuel claim - January 09 </t>
  </si>
  <si>
    <t>Text books - Sarah Black</t>
  </si>
  <si>
    <r>
      <t xml:space="preserve">Any </t>
    </r>
    <r>
      <rPr>
        <u val="single"/>
        <sz val="10"/>
        <rFont val="Arial"/>
        <family val="2"/>
      </rPr>
      <t>private</t>
    </r>
    <r>
      <rPr>
        <sz val="10"/>
        <rFont val="Arial"/>
        <family val="0"/>
      </rPr>
      <t xml:space="preserve"> portion should be deducted from the amount being claimed.</t>
    </r>
  </si>
  <si>
    <r>
      <t xml:space="preserve">Total MEA expenses accrued YTD </t>
    </r>
    <r>
      <rPr>
        <b/>
        <sz val="14"/>
        <rFont val="Arial"/>
        <family val="2"/>
      </rPr>
      <t>(C)</t>
    </r>
  </si>
  <si>
    <r>
      <t>FUNDS AVAILABLE AT THE END OF THE CURRENT MONTH</t>
    </r>
    <r>
      <rPr>
        <b/>
        <sz val="14"/>
        <rFont val="Arial"/>
        <family val="2"/>
      </rPr>
      <t xml:space="preserve"> (A + C - D)</t>
    </r>
  </si>
  <si>
    <r>
      <t xml:space="preserve">BALANCE OF ANNUAL BENEFITS NOT USED </t>
    </r>
    <r>
      <rPr>
        <b/>
        <sz val="14"/>
        <rFont val="Arial"/>
        <family val="2"/>
      </rPr>
      <t>(A + B - D)</t>
    </r>
  </si>
  <si>
    <r>
      <t>Total MEA expenses incurred/reimbursed YTD</t>
    </r>
    <r>
      <rPr>
        <b/>
        <sz val="14"/>
        <rFont val="Arial"/>
        <family val="2"/>
      </rPr>
      <t xml:space="preserve"> (D)</t>
    </r>
  </si>
  <si>
    <t>…</t>
  </si>
  <si>
    <t>A SAMPLE MINISTER'S EXPENSE ACCOUNT RECONCILIATION TEMPLATE</t>
  </si>
  <si>
    <t>2012 Annual Benefit Amount components</t>
  </si>
  <si>
    <t>Accrue Monthly benefit (1/12th of 2012 annual amount)</t>
  </si>
  <si>
    <t>Total 2012 Annual Amount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</si>
</sst>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 mmmm\ yyyy;@"/>
    <numFmt numFmtId="165" formatCode="[$-C09]dd\-mmm\-yy;@"/>
    <numFmt numFmtId="166" formatCode="#,##0.00;\(#,##0.00\)"/>
    <numFmt numFmtId="167" formatCode="_-* #,##0_-;\-* #,##0_-;_-* &quot;-&quot;??_-;_-@_-"/>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lt;=9999999]###\-####;\(###\)\ ###\-####"/>
    <numFmt numFmtId="177" formatCode="_-* #,##0.0_-;\-* #,##0.0_-;_-* &quot;-&quot;??_-;_-@_-"/>
    <numFmt numFmtId="178" formatCode="[$-C09]dddd\,\ d\ mmmm\ yyyy"/>
    <numFmt numFmtId="179" formatCode="mmm\-yyyy"/>
  </numFmts>
  <fonts count="59">
    <font>
      <sz val="10"/>
      <name val="Arial"/>
      <family val="0"/>
    </font>
    <font>
      <b/>
      <sz val="16"/>
      <name val="Arial"/>
      <family val="2"/>
    </font>
    <font>
      <b/>
      <sz val="12"/>
      <name val="Arial"/>
      <family val="2"/>
    </font>
    <font>
      <sz val="12"/>
      <name val="Arial"/>
      <family val="2"/>
    </font>
    <font>
      <b/>
      <sz val="14"/>
      <name val="Arial"/>
      <family val="2"/>
    </font>
    <font>
      <b/>
      <sz val="11"/>
      <name val="Arial"/>
      <family val="2"/>
    </font>
    <font>
      <b/>
      <sz val="10"/>
      <name val="Arial"/>
      <family val="2"/>
    </font>
    <font>
      <sz val="8"/>
      <name val="Arial"/>
      <family val="0"/>
    </font>
    <font>
      <b/>
      <sz val="18"/>
      <name val="Arial"/>
      <family val="2"/>
    </font>
    <font>
      <i/>
      <sz val="10"/>
      <name val="Arial"/>
      <family val="2"/>
    </font>
    <font>
      <b/>
      <sz val="10.5"/>
      <name val="Arial"/>
      <family val="2"/>
    </font>
    <font>
      <sz val="10.5"/>
      <name val="Arial"/>
      <family val="2"/>
    </font>
    <font>
      <b/>
      <u val="single"/>
      <sz val="11"/>
      <name val="Arial"/>
      <family val="2"/>
    </font>
    <font>
      <u val="single"/>
      <sz val="10"/>
      <name val="Arial"/>
      <family val="2"/>
    </font>
    <font>
      <b/>
      <i/>
      <sz val="10"/>
      <name val="Arial"/>
      <family val="2"/>
    </font>
    <font>
      <u val="single"/>
      <sz val="8"/>
      <name val="Arial"/>
      <family val="2"/>
    </font>
    <font>
      <b/>
      <u val="single"/>
      <sz val="9"/>
      <name val="Arial"/>
      <family val="2"/>
    </font>
    <font>
      <b/>
      <sz val="9"/>
      <name val="Arial"/>
      <family val="2"/>
    </font>
    <font>
      <b/>
      <sz val="8"/>
      <name val="Arial"/>
      <family val="2"/>
    </font>
    <font>
      <sz val="8"/>
      <color indexed="10"/>
      <name val="Arial"/>
      <family val="2"/>
    </font>
    <font>
      <sz val="7"/>
      <name val="Arial"/>
      <family val="2"/>
    </font>
    <font>
      <b/>
      <sz val="16"/>
      <color indexed="18"/>
      <name val="Arial"/>
      <family val="2"/>
    </font>
    <font>
      <b/>
      <sz val="18"/>
      <color indexed="18"/>
      <name val="Arial"/>
      <family val="2"/>
    </font>
    <font>
      <b/>
      <sz val="10"/>
      <color indexed="9"/>
      <name val="Tahoma"/>
      <family val="2"/>
    </font>
    <font>
      <b/>
      <sz val="16"/>
      <color indexed="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5">
    <xf numFmtId="0" fontId="0" fillId="0" borderId="0" xfId="0" applyAlignment="1">
      <alignment/>
    </xf>
    <xf numFmtId="0" fontId="1" fillId="33" borderId="0" xfId="0" applyFont="1" applyFill="1"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3" fillId="33" borderId="10" xfId="0" applyFont="1" applyFill="1" applyBorder="1" applyAlignment="1">
      <alignment/>
    </xf>
    <xf numFmtId="0" fontId="0" fillId="33" borderId="0" xfId="0" applyFill="1" applyBorder="1" applyAlignment="1">
      <alignment/>
    </xf>
    <xf numFmtId="0" fontId="4" fillId="33" borderId="0" xfId="0" applyFont="1" applyFill="1" applyAlignment="1">
      <alignment/>
    </xf>
    <xf numFmtId="164" fontId="3" fillId="33" borderId="10" xfId="0" applyNumberFormat="1" applyFont="1" applyFill="1" applyBorder="1" applyAlignment="1">
      <alignment horizontal="left"/>
    </xf>
    <xf numFmtId="0" fontId="0" fillId="33" borderId="11" xfId="0" applyFill="1" applyBorder="1" applyAlignment="1">
      <alignment/>
    </xf>
    <xf numFmtId="0" fontId="4" fillId="33" borderId="0" xfId="0" applyFont="1" applyFill="1" applyAlignment="1">
      <alignment horizontal="left"/>
    </xf>
    <xf numFmtId="0" fontId="6" fillId="33" borderId="0" xfId="0" applyFont="1" applyFill="1" applyAlignment="1">
      <alignment horizontal="left"/>
    </xf>
    <xf numFmtId="0" fontId="6" fillId="33" borderId="12" xfId="0" applyFont="1" applyFill="1" applyBorder="1" applyAlignment="1">
      <alignment horizontal="center"/>
    </xf>
    <xf numFmtId="43" fontId="0" fillId="0" borderId="12" xfId="42" applyNumberFormat="1" applyFill="1" applyBorder="1" applyAlignment="1">
      <alignment/>
    </xf>
    <xf numFmtId="0" fontId="6" fillId="33" borderId="0" xfId="0" applyFont="1" applyFill="1" applyAlignment="1">
      <alignment/>
    </xf>
    <xf numFmtId="165" fontId="3" fillId="33" borderId="0" xfId="0" applyNumberFormat="1" applyFont="1" applyFill="1" applyAlignment="1">
      <alignment/>
    </xf>
    <xf numFmtId="166" fontId="3" fillId="0" borderId="12" xfId="42" applyNumberFormat="1" applyFont="1" applyFill="1" applyBorder="1" applyAlignment="1">
      <alignment/>
    </xf>
    <xf numFmtId="165" fontId="2" fillId="33" borderId="0" xfId="0" applyNumberFormat="1" applyFont="1" applyFill="1" applyAlignment="1">
      <alignment/>
    </xf>
    <xf numFmtId="166" fontId="3" fillId="0" borderId="13" xfId="42" applyNumberFormat="1" applyFont="1" applyFill="1" applyBorder="1" applyAlignment="1">
      <alignment/>
    </xf>
    <xf numFmtId="43" fontId="2" fillId="0" borderId="12" xfId="42" applyNumberFormat="1" applyFont="1" applyFill="1" applyBorder="1" applyAlignment="1">
      <alignment/>
    </xf>
    <xf numFmtId="43" fontId="3" fillId="0" borderId="12" xfId="42" applyNumberFormat="1" applyFont="1" applyFill="1" applyBorder="1" applyAlignment="1">
      <alignment/>
    </xf>
    <xf numFmtId="166" fontId="2" fillId="0" borderId="12" xfId="42" applyNumberFormat="1" applyFont="1" applyFill="1" applyBorder="1" applyAlignment="1">
      <alignment/>
    </xf>
    <xf numFmtId="166" fontId="3" fillId="0" borderId="14" xfId="42" applyNumberFormat="1" applyFont="1" applyFill="1" applyBorder="1" applyAlignment="1">
      <alignment/>
    </xf>
    <xf numFmtId="165" fontId="2" fillId="34" borderId="0" xfId="0" applyNumberFormat="1" applyFont="1" applyFill="1" applyAlignment="1">
      <alignment/>
    </xf>
    <xf numFmtId="0" fontId="3" fillId="34" borderId="0" xfId="0" applyFont="1" applyFill="1" applyAlignment="1">
      <alignment/>
    </xf>
    <xf numFmtId="166" fontId="2" fillId="34" borderId="14" xfId="42" applyNumberFormat="1" applyFont="1" applyFill="1" applyBorder="1" applyAlignment="1">
      <alignment/>
    </xf>
    <xf numFmtId="166" fontId="2" fillId="33" borderId="0" xfId="42" applyNumberFormat="1" applyFont="1" applyFill="1" applyBorder="1" applyAlignment="1">
      <alignment/>
    </xf>
    <xf numFmtId="165" fontId="2" fillId="35" borderId="0" xfId="0" applyNumberFormat="1" applyFont="1" applyFill="1" applyAlignment="1">
      <alignment/>
    </xf>
    <xf numFmtId="0" fontId="3" fillId="35" borderId="0" xfId="0" applyFont="1" applyFill="1" applyAlignment="1">
      <alignment/>
    </xf>
    <xf numFmtId="166" fontId="2" fillId="35" borderId="0" xfId="42" applyNumberFormat="1" applyFont="1" applyFill="1" applyBorder="1" applyAlignment="1">
      <alignment/>
    </xf>
    <xf numFmtId="165" fontId="0" fillId="33" borderId="0" xfId="0" applyNumberFormat="1" applyFill="1" applyAlignment="1">
      <alignment/>
    </xf>
    <xf numFmtId="166" fontId="0" fillId="33" borderId="0" xfId="42" applyNumberFormat="1" applyFill="1" applyAlignment="1">
      <alignment/>
    </xf>
    <xf numFmtId="165" fontId="6" fillId="33" borderId="0" xfId="0" applyNumberFormat="1" applyFont="1" applyFill="1" applyAlignment="1">
      <alignment/>
    </xf>
    <xf numFmtId="167" fontId="0" fillId="33" borderId="0" xfId="42" applyNumberFormat="1" applyFill="1" applyAlignment="1">
      <alignment/>
    </xf>
    <xf numFmtId="43" fontId="0" fillId="33" borderId="0" xfId="42" applyFont="1" applyFill="1" applyAlignment="1">
      <alignment/>
    </xf>
    <xf numFmtId="0" fontId="8" fillId="33" borderId="0" xfId="0" applyFont="1" applyFill="1" applyAlignment="1">
      <alignment/>
    </xf>
    <xf numFmtId="43" fontId="0" fillId="33" borderId="10" xfId="42"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43" fontId="6" fillId="33" borderId="0" xfId="42" applyFont="1" applyFill="1" applyAlignment="1">
      <alignment/>
    </xf>
    <xf numFmtId="0" fontId="5" fillId="33" borderId="0" xfId="0" applyFont="1" applyFill="1" applyAlignment="1">
      <alignment/>
    </xf>
    <xf numFmtId="0" fontId="12" fillId="33" borderId="0" xfId="0" applyFont="1" applyFill="1" applyAlignment="1">
      <alignment/>
    </xf>
    <xf numFmtId="0" fontId="0" fillId="33" borderId="0" xfId="0" applyFont="1" applyFill="1" applyAlignment="1">
      <alignment/>
    </xf>
    <xf numFmtId="0" fontId="14" fillId="33" borderId="0" xfId="0" applyFont="1" applyFill="1" applyAlignment="1">
      <alignment/>
    </xf>
    <xf numFmtId="0" fontId="0" fillId="33" borderId="0" xfId="0" applyFill="1" applyAlignment="1" quotePrefix="1">
      <alignment/>
    </xf>
    <xf numFmtId="0" fontId="15" fillId="33" borderId="0" xfId="0" applyFont="1" applyFill="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5" fillId="34" borderId="18" xfId="0" applyFont="1" applyFill="1" applyBorder="1" applyAlignment="1">
      <alignment/>
    </xf>
    <xf numFmtId="0" fontId="0" fillId="34" borderId="0" xfId="0" applyFill="1" applyBorder="1" applyAlignment="1">
      <alignment/>
    </xf>
    <xf numFmtId="0" fontId="0" fillId="34" borderId="19" xfId="0" applyFill="1" applyBorder="1" applyAlignment="1">
      <alignment/>
    </xf>
    <xf numFmtId="0" fontId="0" fillId="34" borderId="18" xfId="0" applyFill="1" applyBorder="1" applyAlignment="1">
      <alignment/>
    </xf>
    <xf numFmtId="0" fontId="17" fillId="34" borderId="18" xfId="0" applyFont="1" applyFill="1" applyBorder="1" applyAlignment="1" quotePrefix="1">
      <alignment/>
    </xf>
    <xf numFmtId="0" fontId="17" fillId="34" borderId="18" xfId="0" applyFont="1" applyFill="1" applyBorder="1" applyAlignment="1">
      <alignment/>
    </xf>
    <xf numFmtId="0" fontId="15" fillId="34" borderId="18" xfId="0" applyFont="1" applyFill="1" applyBorder="1" applyAlignment="1">
      <alignment/>
    </xf>
    <xf numFmtId="0" fontId="0" fillId="34" borderId="20" xfId="0" applyFill="1" applyBorder="1" applyAlignment="1">
      <alignment/>
    </xf>
    <xf numFmtId="0" fontId="0" fillId="34" borderId="10" xfId="0" applyFill="1" applyBorder="1" applyAlignment="1">
      <alignment/>
    </xf>
    <xf numFmtId="0" fontId="0" fillId="34" borderId="21" xfId="0" applyFill="1" applyBorder="1" applyAlignment="1">
      <alignment/>
    </xf>
    <xf numFmtId="0" fontId="1" fillId="33" borderId="0" xfId="0" applyFont="1" applyFill="1" applyAlignment="1">
      <alignment horizontal="center"/>
    </xf>
    <xf numFmtId="0" fontId="7" fillId="33" borderId="0" xfId="0" applyFont="1" applyFill="1" applyAlignment="1">
      <alignment/>
    </xf>
    <xf numFmtId="0" fontId="0" fillId="33" borderId="22" xfId="0" applyFill="1" applyBorder="1" applyAlignment="1">
      <alignment horizontal="left"/>
    </xf>
    <xf numFmtId="0" fontId="0" fillId="33" borderId="23" xfId="0" applyFill="1" applyBorder="1" applyAlignment="1">
      <alignment horizontal="center"/>
    </xf>
    <xf numFmtId="0" fontId="0" fillId="33" borderId="24" xfId="0" applyFill="1" applyBorder="1" applyAlignment="1">
      <alignment horizontal="center"/>
    </xf>
    <xf numFmtId="0" fontId="0" fillId="33" borderId="18" xfId="0" applyFill="1" applyBorder="1" applyAlignment="1">
      <alignment/>
    </xf>
    <xf numFmtId="0" fontId="0" fillId="33" borderId="0" xfId="0" applyFill="1" applyBorder="1" applyAlignment="1">
      <alignment horizontal="left"/>
    </xf>
    <xf numFmtId="0" fontId="0" fillId="33" borderId="0" xfId="0" applyFill="1" applyBorder="1" applyAlignment="1">
      <alignment horizontal="center"/>
    </xf>
    <xf numFmtId="0" fontId="18" fillId="33" borderId="0" xfId="0" applyFont="1" applyFill="1" applyAlignment="1">
      <alignment/>
    </xf>
    <xf numFmtId="0" fontId="6" fillId="33" borderId="0" xfId="0" applyFont="1" applyFill="1" applyBorder="1" applyAlignment="1">
      <alignment/>
    </xf>
    <xf numFmtId="0" fontId="19" fillId="33" borderId="0" xfId="0" applyFont="1" applyFill="1" applyAlignment="1">
      <alignment/>
    </xf>
    <xf numFmtId="0" fontId="20" fillId="33" borderId="0" xfId="0" applyFont="1" applyFill="1" applyAlignment="1">
      <alignment/>
    </xf>
    <xf numFmtId="0" fontId="7" fillId="33" borderId="0" xfId="0" applyFont="1" applyFill="1" applyBorder="1" applyAlignment="1">
      <alignment/>
    </xf>
    <xf numFmtId="0" fontId="18" fillId="33" borderId="25" xfId="0" applyFont="1" applyFill="1" applyBorder="1" applyAlignment="1">
      <alignment horizontal="center" wrapText="1"/>
    </xf>
    <xf numFmtId="0" fontId="7" fillId="33" borderId="25" xfId="0" applyFont="1" applyFill="1" applyBorder="1" applyAlignment="1">
      <alignment horizontal="center" wrapText="1"/>
    </xf>
    <xf numFmtId="0" fontId="7" fillId="33" borderId="22" xfId="0" applyFont="1" applyFill="1" applyBorder="1" applyAlignment="1">
      <alignment horizontal="left"/>
    </xf>
    <xf numFmtId="0" fontId="7" fillId="33" borderId="24" xfId="0" applyFont="1" applyFill="1" applyBorder="1" applyAlignment="1">
      <alignment horizontal="center"/>
    </xf>
    <xf numFmtId="49" fontId="7" fillId="33" borderId="22" xfId="42" applyNumberFormat="1" applyFont="1" applyFill="1" applyBorder="1" applyAlignment="1">
      <alignment horizontal="center"/>
    </xf>
    <xf numFmtId="43" fontId="7" fillId="33" borderId="25" xfId="42" applyFont="1" applyFill="1" applyBorder="1" applyAlignment="1">
      <alignment horizontal="center" wrapText="1"/>
    </xf>
    <xf numFmtId="0" fontId="7" fillId="33" borderId="22" xfId="0" applyFont="1" applyFill="1" applyBorder="1" applyAlignment="1">
      <alignment horizontal="center"/>
    </xf>
    <xf numFmtId="49" fontId="7" fillId="33" borderId="22" xfId="0" applyNumberFormat="1" applyFont="1" applyFill="1" applyBorder="1" applyAlignment="1">
      <alignment horizontal="center"/>
    </xf>
    <xf numFmtId="0" fontId="7" fillId="33" borderId="22" xfId="0" applyFont="1" applyFill="1" applyBorder="1" applyAlignment="1">
      <alignment/>
    </xf>
    <xf numFmtId="0" fontId="18" fillId="33" borderId="22" xfId="0" applyFont="1" applyFill="1" applyBorder="1" applyAlignment="1">
      <alignment/>
    </xf>
    <xf numFmtId="0" fontId="7" fillId="33" borderId="23" xfId="0" applyFont="1" applyFill="1" applyBorder="1" applyAlignment="1">
      <alignment/>
    </xf>
    <xf numFmtId="44" fontId="7" fillId="33" borderId="25" xfId="44" applyFont="1" applyFill="1" applyBorder="1" applyAlignment="1">
      <alignment/>
    </xf>
    <xf numFmtId="44" fontId="18" fillId="33" borderId="24" xfId="44" applyFont="1" applyFill="1" applyBorder="1" applyAlignment="1">
      <alignment/>
    </xf>
    <xf numFmtId="44" fontId="7" fillId="33" borderId="24" xfId="44" applyFont="1" applyFill="1" applyBorder="1" applyAlignment="1">
      <alignment/>
    </xf>
    <xf numFmtId="0" fontId="7" fillId="33" borderId="26" xfId="0" applyFont="1" applyFill="1" applyBorder="1" applyAlignment="1">
      <alignment horizontal="right"/>
    </xf>
    <xf numFmtId="0" fontId="0" fillId="33" borderId="25" xfId="0" applyFill="1" applyBorder="1" applyAlignment="1">
      <alignment horizontal="center"/>
    </xf>
    <xf numFmtId="0" fontId="0" fillId="33" borderId="0" xfId="0" applyFill="1" applyAlignment="1">
      <alignment horizontal="right"/>
    </xf>
    <xf numFmtId="0" fontId="7" fillId="33" borderId="0" xfId="0" applyFont="1" applyFill="1" applyAlignment="1">
      <alignment horizontal="left"/>
    </xf>
    <xf numFmtId="0" fontId="7" fillId="33" borderId="0" xfId="0" applyFont="1" applyFill="1" applyAlignment="1">
      <alignment horizontal="right"/>
    </xf>
    <xf numFmtId="0" fontId="0" fillId="33" borderId="10" xfId="0" applyFill="1" applyBorder="1" applyAlignment="1">
      <alignment horizontal="center"/>
    </xf>
    <xf numFmtId="0" fontId="17" fillId="33" borderId="0" xfId="0" applyFont="1" applyFill="1" applyAlignment="1">
      <alignment/>
    </xf>
    <xf numFmtId="0" fontId="18" fillId="33" borderId="0" xfId="0" applyFont="1" applyFill="1" applyAlignment="1">
      <alignment horizontal="left"/>
    </xf>
    <xf numFmtId="0" fontId="0" fillId="33" borderId="22" xfId="0" applyFont="1" applyFill="1" applyBorder="1" applyAlignment="1">
      <alignment horizontal="center"/>
    </xf>
    <xf numFmtId="0" fontId="0" fillId="33" borderId="24" xfId="0" applyFont="1" applyFill="1" applyBorder="1" applyAlignment="1">
      <alignment horizontal="center"/>
    </xf>
    <xf numFmtId="43" fontId="10" fillId="36" borderId="23" xfId="42" applyFont="1" applyFill="1" applyBorder="1" applyAlignment="1">
      <alignment/>
    </xf>
    <xf numFmtId="0" fontId="2" fillId="33" borderId="12" xfId="0" applyFont="1" applyFill="1" applyBorder="1" applyAlignment="1">
      <alignment horizontal="center"/>
    </xf>
    <xf numFmtId="43" fontId="4" fillId="0" borderId="12" xfId="42" applyNumberFormat="1" applyFont="1" applyFill="1" applyBorder="1" applyAlignment="1">
      <alignment/>
    </xf>
    <xf numFmtId="0" fontId="18" fillId="37" borderId="15" xfId="0" applyFont="1" applyFill="1" applyBorder="1" applyAlignment="1">
      <alignment/>
    </xf>
    <xf numFmtId="0" fontId="0" fillId="37" borderId="16" xfId="0" applyFill="1" applyBorder="1" applyAlignment="1">
      <alignment horizontal="center"/>
    </xf>
    <xf numFmtId="0" fontId="0" fillId="37" borderId="16" xfId="0" applyFill="1" applyBorder="1" applyAlignment="1">
      <alignment/>
    </xf>
    <xf numFmtId="0" fontId="0" fillId="37" borderId="17" xfId="0" applyFill="1" applyBorder="1" applyAlignment="1">
      <alignment/>
    </xf>
    <xf numFmtId="0" fontId="18" fillId="37" borderId="18" xfId="0" applyFont="1" applyFill="1" applyBorder="1" applyAlignment="1">
      <alignment/>
    </xf>
    <xf numFmtId="0" fontId="0" fillId="37" borderId="0" xfId="0" applyFill="1" applyBorder="1" applyAlignment="1">
      <alignment horizontal="center"/>
    </xf>
    <xf numFmtId="0" fontId="0" fillId="37" borderId="0" xfId="0" applyFill="1" applyBorder="1" applyAlignment="1">
      <alignment/>
    </xf>
    <xf numFmtId="0" fontId="0" fillId="37" borderId="19" xfId="0" applyFill="1" applyBorder="1" applyAlignment="1">
      <alignment/>
    </xf>
    <xf numFmtId="0" fontId="7" fillId="37" borderId="18" xfId="0" applyFont="1" applyFill="1" applyBorder="1" applyAlignment="1">
      <alignment/>
    </xf>
    <xf numFmtId="0" fontId="0" fillId="37" borderId="25" xfId="0" applyFill="1" applyBorder="1" applyAlignment="1">
      <alignment horizontal="left"/>
    </xf>
    <xf numFmtId="0" fontId="7" fillId="37" borderId="19" xfId="0" applyFont="1" applyFill="1" applyBorder="1" applyAlignment="1">
      <alignment horizontal="center" wrapText="1"/>
    </xf>
    <xf numFmtId="0" fontId="0" fillId="37" borderId="24" xfId="0" applyFill="1" applyBorder="1" applyAlignment="1">
      <alignment/>
    </xf>
    <xf numFmtId="0" fontId="7" fillId="37" borderId="0" xfId="0" applyFont="1" applyFill="1" applyBorder="1" applyAlignment="1">
      <alignment horizontal="center"/>
    </xf>
    <xf numFmtId="0" fontId="0" fillId="37" borderId="22" xfId="0" applyFill="1" applyBorder="1" applyAlignment="1">
      <alignment horizontal="left"/>
    </xf>
    <xf numFmtId="0" fontId="0" fillId="37" borderId="25" xfId="0" applyFill="1" applyBorder="1" applyAlignment="1">
      <alignment horizontal="center"/>
    </xf>
    <xf numFmtId="0" fontId="7" fillId="37" borderId="20" xfId="0" applyFont="1" applyFill="1" applyBorder="1" applyAlignment="1">
      <alignment/>
    </xf>
    <xf numFmtId="0" fontId="0" fillId="37" borderId="10" xfId="0" applyFill="1" applyBorder="1" applyAlignment="1">
      <alignment horizontal="center"/>
    </xf>
    <xf numFmtId="0" fontId="0" fillId="37" borderId="10" xfId="0" applyFill="1" applyBorder="1" applyAlignment="1">
      <alignment/>
    </xf>
    <xf numFmtId="0" fontId="0" fillId="37" borderId="21" xfId="0" applyFill="1" applyBorder="1" applyAlignment="1">
      <alignment/>
    </xf>
    <xf numFmtId="0" fontId="7" fillId="37" borderId="0" xfId="0" applyFont="1" applyFill="1" applyBorder="1" applyAlignment="1">
      <alignment horizontal="center" wrapText="1"/>
    </xf>
    <xf numFmtId="0" fontId="0" fillId="37" borderId="0" xfId="0" applyFill="1" applyBorder="1" applyAlignment="1">
      <alignment horizontal="left"/>
    </xf>
    <xf numFmtId="0" fontId="21" fillId="33" borderId="0" xfId="0" applyFont="1" applyFill="1" applyAlignment="1">
      <alignment/>
    </xf>
    <xf numFmtId="165" fontId="0" fillId="37" borderId="25" xfId="0" applyNumberFormat="1" applyFill="1" applyBorder="1" applyAlignment="1">
      <alignment horizontal="center"/>
    </xf>
    <xf numFmtId="165" fontId="0" fillId="37" borderId="23" xfId="0" applyNumberFormat="1" applyFill="1" applyBorder="1" applyAlignment="1">
      <alignment horizontal="center"/>
    </xf>
    <xf numFmtId="165" fontId="0" fillId="37" borderId="22" xfId="0" applyNumberFormat="1" applyFill="1" applyBorder="1" applyAlignment="1">
      <alignment horizontal="center"/>
    </xf>
    <xf numFmtId="43" fontId="4" fillId="36" borderId="0" xfId="42" applyFont="1" applyFill="1" applyAlignment="1">
      <alignment/>
    </xf>
    <xf numFmtId="0" fontId="7" fillId="33" borderId="0" xfId="0" applyFont="1" applyFill="1" applyAlignment="1">
      <alignment horizontal="left"/>
    </xf>
    <xf numFmtId="0" fontId="0" fillId="33" borderId="22" xfId="0" applyFill="1" applyBorder="1" applyAlignment="1">
      <alignment horizontal="center"/>
    </xf>
    <xf numFmtId="0" fontId="0" fillId="33" borderId="24" xfId="0" applyFill="1" applyBorder="1" applyAlignment="1">
      <alignment horizontal="center"/>
    </xf>
    <xf numFmtId="0" fontId="0" fillId="33" borderId="20" xfId="0" applyFill="1" applyBorder="1" applyAlignment="1">
      <alignment horizontal="center"/>
    </xf>
    <xf numFmtId="0" fontId="0" fillId="33" borderId="10" xfId="0" applyFill="1" applyBorder="1" applyAlignment="1">
      <alignment horizontal="center"/>
    </xf>
    <xf numFmtId="0" fontId="22" fillId="33" borderId="0" xfId="0" applyFont="1" applyFill="1" applyAlignment="1">
      <alignment horizontal="center"/>
    </xf>
    <xf numFmtId="0" fontId="1" fillId="33" borderId="0" xfId="0" applyFont="1" applyFill="1" applyAlignment="1">
      <alignment horizontal="center"/>
    </xf>
    <xf numFmtId="0" fontId="7" fillId="33" borderId="25" xfId="0" applyFont="1" applyFill="1" applyBorder="1" applyAlignment="1">
      <alignment horizontal="center"/>
    </xf>
    <xf numFmtId="0" fontId="0" fillId="33" borderId="23"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200025</xdr:colOff>
      <xdr:row>0</xdr:row>
      <xdr:rowOff>676275</xdr:rowOff>
    </xdr:to>
    <xdr:pic>
      <xdr:nvPicPr>
        <xdr:cNvPr id="1" name="Picture 2" descr="sds_logo"/>
        <xdr:cNvPicPr preferRelativeResize="1">
          <a:picLocks noChangeAspect="1"/>
        </xdr:cNvPicPr>
      </xdr:nvPicPr>
      <xdr:blipFill>
        <a:blip r:embed="rId1"/>
        <a:stretch>
          <a:fillRect/>
        </a:stretch>
      </xdr:blipFill>
      <xdr:spPr>
        <a:xfrm>
          <a:off x="0" y="0"/>
          <a:ext cx="10858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457200</xdr:colOff>
      <xdr:row>0</xdr:row>
      <xdr:rowOff>676275</xdr:rowOff>
    </xdr:to>
    <xdr:pic>
      <xdr:nvPicPr>
        <xdr:cNvPr id="1" name="Picture 1" descr="sds_logo"/>
        <xdr:cNvPicPr preferRelativeResize="1">
          <a:picLocks noChangeAspect="1"/>
        </xdr:cNvPicPr>
      </xdr:nvPicPr>
      <xdr:blipFill>
        <a:blip r:embed="rId1"/>
        <a:stretch>
          <a:fillRect/>
        </a:stretch>
      </xdr:blipFill>
      <xdr:spPr>
        <a:xfrm>
          <a:off x="0" y="0"/>
          <a:ext cx="10858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5"/>
  <sheetViews>
    <sheetView tabSelected="1" zoomScalePageLayoutView="0" workbookViewId="0" topLeftCell="A3">
      <selection activeCell="J23" sqref="J23"/>
    </sheetView>
  </sheetViews>
  <sheetFormatPr defaultColWidth="9.140625" defaultRowHeight="12.75"/>
  <cols>
    <col min="1" max="1" width="13.28125" style="2" customWidth="1"/>
    <col min="2" max="2" width="11.57421875" style="2" customWidth="1"/>
    <col min="3" max="3" width="49.8515625" style="2" customWidth="1"/>
    <col min="4" max="4" width="26.57421875" style="2" customWidth="1"/>
    <col min="5" max="5" width="16.28125" style="2" customWidth="1"/>
    <col min="6" max="6" width="9.140625" style="2" customWidth="1"/>
    <col min="7" max="7" width="17.140625" style="2" customWidth="1"/>
    <col min="8" max="8" width="11.57421875" style="2" customWidth="1"/>
    <col min="9" max="9" width="11.421875" style="34" customWidth="1"/>
    <col min="10" max="10" width="9.28125" style="34" bestFit="1" customWidth="1"/>
    <col min="11" max="16384" width="9.140625" style="2" customWidth="1"/>
  </cols>
  <sheetData>
    <row r="1" ht="54" customHeight="1">
      <c r="C1" s="35" t="s">
        <v>136</v>
      </c>
    </row>
    <row r="2" ht="20.25" customHeight="1"/>
    <row r="3" ht="20.25">
      <c r="A3" s="1" t="s">
        <v>20</v>
      </c>
    </row>
    <row r="4" ht="12.75"/>
    <row r="5" ht="12.75"/>
    <row r="6" spans="1:5" ht="15.75">
      <c r="A6" s="3" t="s">
        <v>0</v>
      </c>
      <c r="B6" s="4"/>
      <c r="C6" s="5" t="s">
        <v>1</v>
      </c>
      <c r="D6" s="6"/>
      <c r="E6" s="6"/>
    </row>
    <row r="7" spans="1:5" ht="18">
      <c r="A7" s="3"/>
      <c r="B7" s="4"/>
      <c r="C7" s="4"/>
      <c r="D7" s="6"/>
      <c r="E7" s="7" t="s">
        <v>2</v>
      </c>
    </row>
    <row r="8" spans="1:5" ht="15.75">
      <c r="A8" s="3" t="s">
        <v>3</v>
      </c>
      <c r="B8" s="4"/>
      <c r="C8" s="8">
        <v>40999</v>
      </c>
      <c r="D8" s="6"/>
      <c r="E8" s="6"/>
    </row>
    <row r="9" ht="12.75"/>
    <row r="10" ht="13.5" thickBot="1"/>
    <row r="11" spans="1:7" ht="15.75">
      <c r="A11" s="3" t="s">
        <v>2</v>
      </c>
      <c r="E11" s="9"/>
      <c r="G11" s="41" t="s">
        <v>137</v>
      </c>
    </row>
    <row r="12" spans="3:10" ht="18">
      <c r="C12" s="10" t="s">
        <v>2</v>
      </c>
      <c r="E12" s="98" t="s">
        <v>4</v>
      </c>
      <c r="G12" s="2" t="s">
        <v>18</v>
      </c>
      <c r="I12" s="34">
        <v>7747</v>
      </c>
      <c r="J12" s="2"/>
    </row>
    <row r="13" spans="1:10" ht="12.75">
      <c r="A13" s="11"/>
      <c r="E13" s="12"/>
      <c r="G13" s="2" t="s">
        <v>19</v>
      </c>
      <c r="I13" s="36">
        <v>2460</v>
      </c>
      <c r="J13" s="2"/>
    </row>
    <row r="14" spans="1:9" ht="15.75">
      <c r="A14" s="11"/>
      <c r="E14" s="98" t="s">
        <v>5</v>
      </c>
      <c r="G14" s="37" t="s">
        <v>21</v>
      </c>
      <c r="I14" s="40">
        <f>SUM(I12:I13)</f>
        <v>10207</v>
      </c>
    </row>
    <row r="15" spans="3:5" ht="18">
      <c r="C15" s="10" t="s">
        <v>107</v>
      </c>
      <c r="D15" s="4"/>
      <c r="E15" s="99">
        <v>8907</v>
      </c>
    </row>
    <row r="16" spans="5:9" ht="12.75">
      <c r="E16" s="13"/>
      <c r="G16" s="2" t="s">
        <v>16</v>
      </c>
      <c r="I16" s="34">
        <v>13000</v>
      </c>
    </row>
    <row r="17" spans="1:9" ht="15.75">
      <c r="A17" s="3" t="s">
        <v>105</v>
      </c>
      <c r="E17" s="13"/>
      <c r="G17" s="2" t="s">
        <v>111</v>
      </c>
      <c r="I17" s="34">
        <v>1800</v>
      </c>
    </row>
    <row r="18" spans="1:9" ht="12.75">
      <c r="A18" s="14" t="s">
        <v>106</v>
      </c>
      <c r="E18" s="13"/>
      <c r="G18" s="2" t="s">
        <v>17</v>
      </c>
      <c r="I18" s="36">
        <v>402</v>
      </c>
    </row>
    <row r="19" spans="1:9" ht="16.5" customHeight="1">
      <c r="A19" s="14"/>
      <c r="E19" s="13"/>
      <c r="G19" s="37" t="s">
        <v>104</v>
      </c>
      <c r="I19" s="40">
        <f>SUM(I16:I18)</f>
        <v>15202</v>
      </c>
    </row>
    <row r="20" spans="1:5" ht="15">
      <c r="A20" s="15">
        <v>40939</v>
      </c>
      <c r="B20" s="4"/>
      <c r="C20" s="4" t="s">
        <v>138</v>
      </c>
      <c r="D20" s="4"/>
      <c r="E20" s="16">
        <f>I21/12</f>
        <v>2117.4166666666665</v>
      </c>
    </row>
    <row r="21" spans="1:10" ht="18">
      <c r="A21" s="15">
        <v>40967</v>
      </c>
      <c r="B21" s="4"/>
      <c r="C21" s="4" t="str">
        <f>C20</f>
        <v>Accrue Monthly benefit (1/12th of 2012 annual amount)</v>
      </c>
      <c r="D21" s="4"/>
      <c r="E21" s="16">
        <f>E20</f>
        <v>2117.4166666666665</v>
      </c>
      <c r="G21" s="38" t="s">
        <v>139</v>
      </c>
      <c r="H21" s="39"/>
      <c r="I21" s="97">
        <f>I19+I14</f>
        <v>25409</v>
      </c>
      <c r="J21" s="125" t="s">
        <v>108</v>
      </c>
    </row>
    <row r="22" spans="1:10" ht="15">
      <c r="A22" s="15">
        <v>40999</v>
      </c>
      <c r="B22" s="4"/>
      <c r="C22" s="4" t="str">
        <f>C21</f>
        <v>Accrue Monthly benefit (1/12th of 2012 annual amount)</v>
      </c>
      <c r="D22" s="4"/>
      <c r="E22" s="16">
        <f>E21</f>
        <v>2117.4166666666665</v>
      </c>
      <c r="I22" s="2"/>
      <c r="J22" s="2"/>
    </row>
    <row r="23" spans="1:10" ht="15.75">
      <c r="A23" s="17"/>
      <c r="B23" s="4"/>
      <c r="C23" s="3" t="s">
        <v>2</v>
      </c>
      <c r="D23" s="4"/>
      <c r="E23" s="18"/>
      <c r="I23" s="2"/>
      <c r="J23" s="2"/>
    </row>
    <row r="24" spans="1:10" ht="18">
      <c r="A24" s="3"/>
      <c r="B24" s="4"/>
      <c r="C24" s="3" t="s">
        <v>131</v>
      </c>
      <c r="D24" s="4"/>
      <c r="E24" s="19">
        <f>SUM(E19:E23)</f>
        <v>6352.25</v>
      </c>
      <c r="I24" s="2"/>
      <c r="J24" s="2"/>
    </row>
    <row r="25" spans="1:10" ht="15.75">
      <c r="A25" s="3"/>
      <c r="B25" s="4"/>
      <c r="C25" s="4"/>
      <c r="D25" s="4"/>
      <c r="E25" s="19"/>
      <c r="I25" s="2"/>
      <c r="J25" s="2"/>
    </row>
    <row r="26" spans="1:10" ht="15.75">
      <c r="A26" s="3" t="s">
        <v>110</v>
      </c>
      <c r="B26" s="4"/>
      <c r="C26" s="3"/>
      <c r="D26" s="4"/>
      <c r="E26" s="20"/>
      <c r="I26" s="2"/>
      <c r="J26" s="2"/>
    </row>
    <row r="27" spans="1:10" ht="15.75">
      <c r="A27" s="3" t="s">
        <v>6</v>
      </c>
      <c r="B27" s="3"/>
      <c r="C27" s="3" t="s">
        <v>7</v>
      </c>
      <c r="D27" s="4"/>
      <c r="E27" s="20"/>
      <c r="I27" s="2"/>
      <c r="J27" s="2"/>
    </row>
    <row r="28" spans="1:10" ht="15">
      <c r="A28" s="15">
        <v>40923</v>
      </c>
      <c r="B28" s="4"/>
      <c r="C28" s="4" t="s">
        <v>8</v>
      </c>
      <c r="D28" s="4"/>
      <c r="E28" s="16">
        <v>-5000</v>
      </c>
      <c r="I28" s="2"/>
      <c r="J28" s="2"/>
    </row>
    <row r="29" spans="1:10" ht="15">
      <c r="A29" s="15">
        <v>40923</v>
      </c>
      <c r="B29" s="4"/>
      <c r="C29" s="4" t="s">
        <v>9</v>
      </c>
      <c r="D29" s="4"/>
      <c r="E29" s="16">
        <v>-361</v>
      </c>
      <c r="I29" s="2"/>
      <c r="J29" s="2"/>
    </row>
    <row r="30" spans="1:5" ht="15">
      <c r="A30" s="15">
        <v>40923</v>
      </c>
      <c r="B30" s="4"/>
      <c r="C30" s="4" t="s">
        <v>10</v>
      </c>
      <c r="D30" s="4"/>
      <c r="E30" s="16">
        <v>-375</v>
      </c>
    </row>
    <row r="31" spans="1:5" ht="15">
      <c r="A31" s="15">
        <v>40924</v>
      </c>
      <c r="B31" s="4"/>
      <c r="C31" s="4" t="s">
        <v>112</v>
      </c>
      <c r="D31" s="4"/>
      <c r="E31" s="16">
        <v>-150</v>
      </c>
    </row>
    <row r="32" spans="1:5" ht="15">
      <c r="A32" s="15">
        <v>40935</v>
      </c>
      <c r="B32" s="4"/>
      <c r="C32" s="4" t="s">
        <v>11</v>
      </c>
      <c r="D32" s="4"/>
      <c r="E32" s="16">
        <v>-3295</v>
      </c>
    </row>
    <row r="33" spans="1:5" ht="15">
      <c r="A33" s="15">
        <v>40938</v>
      </c>
      <c r="B33" s="4"/>
      <c r="C33" s="4" t="s">
        <v>12</v>
      </c>
      <c r="D33" s="4"/>
      <c r="E33" s="16">
        <v>-720</v>
      </c>
    </row>
    <row r="34" spans="1:5" ht="15">
      <c r="A34" s="15"/>
      <c r="B34" s="4"/>
      <c r="C34" s="4"/>
      <c r="D34" s="4"/>
      <c r="E34" s="16" t="s">
        <v>2</v>
      </c>
    </row>
    <row r="35" spans="1:5" ht="15">
      <c r="A35" s="15">
        <v>40964</v>
      </c>
      <c r="B35" s="4"/>
      <c r="C35" s="4" t="s">
        <v>112</v>
      </c>
      <c r="D35" s="4"/>
      <c r="E35" s="16">
        <v>-150</v>
      </c>
    </row>
    <row r="36" spans="1:5" ht="15">
      <c r="A36" s="15">
        <v>40966</v>
      </c>
      <c r="B36" s="4"/>
      <c r="C36" s="4" t="s">
        <v>12</v>
      </c>
      <c r="D36" s="4"/>
      <c r="E36" s="16">
        <v>-720</v>
      </c>
    </row>
    <row r="37" spans="1:5" ht="15">
      <c r="A37" s="15"/>
      <c r="B37" s="4"/>
      <c r="C37" s="4"/>
      <c r="D37" s="4"/>
      <c r="E37" s="16" t="s">
        <v>2</v>
      </c>
    </row>
    <row r="38" spans="1:5" ht="15">
      <c r="A38" s="15">
        <v>40981</v>
      </c>
      <c r="B38" s="4"/>
      <c r="C38" s="4" t="s">
        <v>125</v>
      </c>
      <c r="D38" s="4"/>
      <c r="E38" s="16">
        <v>-125.45</v>
      </c>
    </row>
    <row r="39" spans="1:5" ht="15">
      <c r="A39" s="15">
        <v>40981</v>
      </c>
      <c r="B39" s="4"/>
      <c r="C39" s="4" t="s">
        <v>126</v>
      </c>
      <c r="D39" s="4"/>
      <c r="E39" s="16">
        <v>-121.8</v>
      </c>
    </row>
    <row r="40" spans="1:5" ht="15">
      <c r="A40" s="15">
        <v>40981</v>
      </c>
      <c r="B40" s="4"/>
      <c r="C40" s="4" t="s">
        <v>13</v>
      </c>
      <c r="D40" s="4"/>
      <c r="E40" s="16">
        <v>-59.95</v>
      </c>
    </row>
    <row r="41" spans="1:5" ht="15">
      <c r="A41" s="15">
        <v>40988</v>
      </c>
      <c r="B41" s="4"/>
      <c r="C41" s="4" t="s">
        <v>112</v>
      </c>
      <c r="D41" s="4"/>
      <c r="E41" s="16">
        <v>-150</v>
      </c>
    </row>
    <row r="42" spans="1:5" ht="15">
      <c r="A42" s="15">
        <v>40995</v>
      </c>
      <c r="B42" s="4"/>
      <c r="C42" s="4" t="s">
        <v>12</v>
      </c>
      <c r="D42" s="4"/>
      <c r="E42" s="16">
        <v>-720</v>
      </c>
    </row>
    <row r="43" spans="1:5" ht="15">
      <c r="A43" s="15"/>
      <c r="B43" s="4"/>
      <c r="C43" s="4"/>
      <c r="D43" s="4"/>
      <c r="E43" s="18"/>
    </row>
    <row r="44" spans="1:5" ht="18">
      <c r="A44" s="15"/>
      <c r="B44" s="4"/>
      <c r="C44" s="3" t="s">
        <v>134</v>
      </c>
      <c r="D44" s="4"/>
      <c r="E44" s="21">
        <f>SUM(E28:E43)</f>
        <v>-11948.2</v>
      </c>
    </row>
    <row r="45" spans="1:5" ht="15.75" thickBot="1">
      <c r="A45" s="15"/>
      <c r="B45" s="4"/>
      <c r="C45" s="4"/>
      <c r="D45" s="4"/>
      <c r="E45" s="22"/>
    </row>
    <row r="46" spans="1:5" ht="18.75" thickBot="1">
      <c r="A46" s="23" t="s">
        <v>132</v>
      </c>
      <c r="B46" s="24"/>
      <c r="C46" s="24"/>
      <c r="D46" s="24"/>
      <c r="E46" s="25">
        <f>E15+E24+E44</f>
        <v>3311.0499999999993</v>
      </c>
    </row>
    <row r="47" spans="1:5" ht="15.75">
      <c r="A47" s="17" t="s">
        <v>14</v>
      </c>
      <c r="B47" s="4"/>
      <c r="C47" s="4"/>
      <c r="D47" s="4"/>
      <c r="E47" s="26"/>
    </row>
    <row r="48" spans="1:5" ht="15.75">
      <c r="A48" s="17"/>
      <c r="B48" s="4"/>
      <c r="C48" s="4"/>
      <c r="D48" s="4"/>
      <c r="E48" s="26"/>
    </row>
    <row r="49" spans="1:5" ht="18">
      <c r="A49" s="27" t="s">
        <v>133</v>
      </c>
      <c r="B49" s="28"/>
      <c r="C49" s="28"/>
      <c r="D49" s="28"/>
      <c r="E49" s="29">
        <f>E15+I21+E44</f>
        <v>22367.8</v>
      </c>
    </row>
    <row r="50" spans="1:5" ht="12.75">
      <c r="A50" s="32" t="s">
        <v>15</v>
      </c>
      <c r="E50" s="31"/>
    </row>
    <row r="51" spans="1:5" ht="12.75">
      <c r="A51" s="30"/>
      <c r="E51" s="31"/>
    </row>
    <row r="52" spans="1:5" ht="12.75">
      <c r="A52" s="30"/>
      <c r="E52" s="31"/>
    </row>
    <row r="53" spans="1:5" ht="12.75">
      <c r="A53" s="30" t="s">
        <v>2</v>
      </c>
      <c r="E53" s="31"/>
    </row>
    <row r="54" spans="1:5" ht="12.75">
      <c r="A54" s="30"/>
      <c r="E54" s="31"/>
    </row>
    <row r="55" spans="1:5" ht="12.75">
      <c r="A55" s="30"/>
      <c r="E55" s="33"/>
    </row>
    <row r="56" spans="1:5" ht="12.75">
      <c r="A56" s="30"/>
      <c r="E56" s="33"/>
    </row>
    <row r="57" spans="1:5" ht="12.75">
      <c r="A57" s="30"/>
      <c r="E57" s="33"/>
    </row>
    <row r="58" spans="1:5" ht="12.75">
      <c r="A58" s="30"/>
      <c r="E58" s="33"/>
    </row>
    <row r="59" spans="1:5" ht="12.75">
      <c r="A59" s="30"/>
      <c r="E59" s="33"/>
    </row>
    <row r="60" spans="1:5" ht="12.75">
      <c r="A60" s="30"/>
      <c r="E60" s="33"/>
    </row>
    <row r="61" spans="1:5" ht="12.75">
      <c r="A61" s="30"/>
      <c r="E61" s="33"/>
    </row>
    <row r="62" spans="1:5" ht="12.75">
      <c r="A62" s="30"/>
      <c r="E62" s="33"/>
    </row>
    <row r="63" ht="12.75">
      <c r="E63" s="33"/>
    </row>
    <row r="64" ht="12.75">
      <c r="E64" s="33"/>
    </row>
    <row r="65" ht="12.75">
      <c r="E65" s="33"/>
    </row>
  </sheetData>
  <sheetProtection/>
  <printOptions/>
  <pageMargins left="0.48" right="0.15748031496062992" top="0.47" bottom="0.2362204724409449" header="0.19" footer="0.1968503937007874"/>
  <pageSetup cellComments="asDisplayed" horizontalDpi="600" verticalDpi="600" orientation="landscape" paperSize="9" scale="64"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82"/>
  <sheetViews>
    <sheetView zoomScalePageLayoutView="0" workbookViewId="0" topLeftCell="A1">
      <selection activeCell="I41" sqref="I41"/>
    </sheetView>
  </sheetViews>
  <sheetFormatPr defaultColWidth="9.140625" defaultRowHeight="12.75"/>
  <cols>
    <col min="1" max="1" width="9.421875" style="2" bestFit="1" customWidth="1"/>
    <col min="2" max="16384" width="9.140625" style="2" customWidth="1"/>
  </cols>
  <sheetData>
    <row r="1" spans="3:10" ht="54" customHeight="1">
      <c r="C1" s="121" t="s">
        <v>22</v>
      </c>
      <c r="I1" s="34"/>
      <c r="J1" s="34"/>
    </row>
    <row r="2" spans="9:10" ht="20.25" customHeight="1">
      <c r="I2" s="34"/>
      <c r="J2" s="34"/>
    </row>
    <row r="3" ht="15.75">
      <c r="A3" s="3" t="s">
        <v>23</v>
      </c>
    </row>
    <row r="5" ht="15">
      <c r="A5" s="42" t="s">
        <v>24</v>
      </c>
    </row>
    <row r="6" ht="12.75">
      <c r="A6" s="43" t="s">
        <v>58</v>
      </c>
    </row>
    <row r="7" ht="12.75">
      <c r="A7" s="43" t="s">
        <v>109</v>
      </c>
    </row>
    <row r="8" ht="12.75">
      <c r="A8" s="43"/>
    </row>
    <row r="9" ht="12.75">
      <c r="A9" s="43" t="s">
        <v>130</v>
      </c>
    </row>
    <row r="11" ht="12.75">
      <c r="A11" s="44" t="s">
        <v>25</v>
      </c>
    </row>
    <row r="12" ht="12.75">
      <c r="A12" s="45" t="s">
        <v>59</v>
      </c>
    </row>
    <row r="13" ht="12.75">
      <c r="A13" s="45" t="s">
        <v>60</v>
      </c>
    </row>
    <row r="14" ht="12.75">
      <c r="A14" s="45" t="s">
        <v>61</v>
      </c>
    </row>
    <row r="15" ht="12.75">
      <c r="A15" s="45" t="s">
        <v>62</v>
      </c>
    </row>
    <row r="16" ht="12.75">
      <c r="A16" s="45" t="s">
        <v>63</v>
      </c>
    </row>
    <row r="17" ht="12.75">
      <c r="A17" s="45" t="s">
        <v>64</v>
      </c>
    </row>
    <row r="18" ht="12.75">
      <c r="A18" s="45"/>
    </row>
    <row r="19" ht="12.75">
      <c r="A19" s="44" t="s">
        <v>26</v>
      </c>
    </row>
    <row r="20" ht="12.75">
      <c r="A20" s="2" t="s">
        <v>27</v>
      </c>
    </row>
    <row r="22" ht="12.75">
      <c r="A22" s="44" t="s">
        <v>28</v>
      </c>
    </row>
    <row r="23" ht="12.75">
      <c r="A23" s="43" t="s">
        <v>29</v>
      </c>
    </row>
    <row r="24" ht="12.75">
      <c r="A24" s="43"/>
    </row>
    <row r="25" ht="12.75">
      <c r="A25" s="44" t="s">
        <v>30</v>
      </c>
    </row>
    <row r="26" ht="12.75">
      <c r="A26" s="43" t="s">
        <v>31</v>
      </c>
    </row>
    <row r="27" ht="12.75">
      <c r="A27" s="43" t="s">
        <v>65</v>
      </c>
    </row>
    <row r="28" ht="12.75">
      <c r="A28" s="43" t="s">
        <v>32</v>
      </c>
    </row>
    <row r="29" ht="12.75">
      <c r="A29" s="43"/>
    </row>
    <row r="30" ht="12.75">
      <c r="A30" s="46" t="s">
        <v>33</v>
      </c>
    </row>
    <row r="31" ht="12.75">
      <c r="A31" s="46"/>
    </row>
    <row r="32" ht="12.75">
      <c r="A32" s="46"/>
    </row>
    <row r="33" ht="15">
      <c r="A33" s="42" t="s">
        <v>34</v>
      </c>
    </row>
    <row r="34" ht="12.75">
      <c r="A34" s="43" t="s">
        <v>35</v>
      </c>
    </row>
    <row r="35" ht="12.75">
      <c r="A35" s="43" t="s">
        <v>66</v>
      </c>
    </row>
    <row r="36" ht="12.75">
      <c r="A36" s="43"/>
    </row>
    <row r="37" ht="12.75">
      <c r="A37" s="44" t="s">
        <v>36</v>
      </c>
    </row>
    <row r="38" ht="12.75">
      <c r="A38" s="43" t="s">
        <v>37</v>
      </c>
    </row>
    <row r="39" ht="12.75">
      <c r="A39" s="43"/>
    </row>
    <row r="40" ht="12.75">
      <c r="A40" s="44" t="s">
        <v>38</v>
      </c>
    </row>
    <row r="41" ht="12.75">
      <c r="A41" s="43" t="s">
        <v>39</v>
      </c>
    </row>
    <row r="42" ht="12.75">
      <c r="A42" s="43"/>
    </row>
    <row r="43" ht="12.75">
      <c r="A43" s="44" t="s">
        <v>40</v>
      </c>
    </row>
    <row r="44" ht="12.75">
      <c r="A44" s="43" t="s">
        <v>41</v>
      </c>
    </row>
    <row r="45" ht="12.75">
      <c r="A45" s="43"/>
    </row>
    <row r="46" ht="12.75">
      <c r="A46" s="44" t="s">
        <v>42</v>
      </c>
    </row>
    <row r="47" ht="12.75">
      <c r="A47" s="43" t="s">
        <v>43</v>
      </c>
    </row>
    <row r="48" ht="12.75">
      <c r="A48" s="43" t="s">
        <v>67</v>
      </c>
    </row>
    <row r="49" ht="12.75">
      <c r="A49" s="43"/>
    </row>
    <row r="50" ht="12.75">
      <c r="A50" s="44" t="s">
        <v>44</v>
      </c>
    </row>
    <row r="51" ht="12.75">
      <c r="A51" s="43" t="s">
        <v>45</v>
      </c>
    </row>
    <row r="52" ht="12.75">
      <c r="A52" s="43" t="s">
        <v>46</v>
      </c>
    </row>
    <row r="53" ht="12.75">
      <c r="A53" s="43" t="s">
        <v>68</v>
      </c>
    </row>
    <row r="55" ht="12.75">
      <c r="A55" s="44" t="s">
        <v>25</v>
      </c>
    </row>
    <row r="56" ht="12.75">
      <c r="A56" s="2" t="s">
        <v>47</v>
      </c>
    </row>
    <row r="57" ht="12.75">
      <c r="A57" s="45"/>
    </row>
    <row r="58" ht="12.75">
      <c r="A58" s="44" t="s">
        <v>26</v>
      </c>
    </row>
    <row r="59" ht="12.75">
      <c r="A59" s="2" t="str">
        <f>A56</f>
        <v>As per reimbursement form</v>
      </c>
    </row>
    <row r="61" ht="12.75">
      <c r="A61" s="44" t="s">
        <v>28</v>
      </c>
    </row>
    <row r="62" ht="12.75">
      <c r="A62" s="43" t="s">
        <v>48</v>
      </c>
    </row>
    <row r="63" ht="12.75">
      <c r="A63" s="43"/>
    </row>
    <row r="64" ht="12.75">
      <c r="A64" s="44" t="s">
        <v>30</v>
      </c>
    </row>
    <row r="65" ht="12.75">
      <c r="A65" s="43" t="s">
        <v>31</v>
      </c>
    </row>
    <row r="66" ht="12.75">
      <c r="A66" s="43" t="s">
        <v>49</v>
      </c>
    </row>
    <row r="67" ht="12.75">
      <c r="A67" s="43" t="s">
        <v>32</v>
      </c>
    </row>
    <row r="68" ht="12.75">
      <c r="A68" s="43"/>
    </row>
    <row r="69" ht="12.75">
      <c r="A69" s="46" t="s">
        <v>50</v>
      </c>
    </row>
    <row r="70" ht="12.75">
      <c r="A70" s="46"/>
    </row>
    <row r="71" spans="1:9" ht="12.75">
      <c r="A71" s="47"/>
      <c r="B71" s="48"/>
      <c r="C71" s="48"/>
      <c r="D71" s="48"/>
      <c r="E71" s="48"/>
      <c r="F71" s="48"/>
      <c r="G71" s="48"/>
      <c r="H71" s="48"/>
      <c r="I71" s="49"/>
    </row>
    <row r="72" spans="1:9" ht="15">
      <c r="A72" s="50" t="s">
        <v>51</v>
      </c>
      <c r="B72" s="51"/>
      <c r="C72" s="51"/>
      <c r="D72" s="51"/>
      <c r="E72" s="51"/>
      <c r="F72" s="51"/>
      <c r="G72" s="51"/>
      <c r="H72" s="51"/>
      <c r="I72" s="52"/>
    </row>
    <row r="73" spans="1:9" ht="12.75">
      <c r="A73" s="53"/>
      <c r="B73" s="51"/>
      <c r="C73" s="51"/>
      <c r="D73" s="51"/>
      <c r="E73" s="51"/>
      <c r="F73" s="51"/>
      <c r="G73" s="51"/>
      <c r="H73" s="51"/>
      <c r="I73" s="52"/>
    </row>
    <row r="74" spans="1:9" ht="12.75">
      <c r="A74" s="54" t="s">
        <v>69</v>
      </c>
      <c r="B74" s="51"/>
      <c r="C74" s="51"/>
      <c r="D74" s="51"/>
      <c r="E74" s="51"/>
      <c r="F74" s="51"/>
      <c r="G74" s="51"/>
      <c r="H74" s="51"/>
      <c r="I74" s="52"/>
    </row>
    <row r="75" spans="1:9" ht="12.75">
      <c r="A75" s="55" t="s">
        <v>52</v>
      </c>
      <c r="B75" s="51"/>
      <c r="C75" s="51"/>
      <c r="D75" s="51"/>
      <c r="E75" s="51"/>
      <c r="F75" s="51"/>
      <c r="G75" s="51"/>
      <c r="H75" s="51"/>
      <c r="I75" s="52"/>
    </row>
    <row r="76" spans="1:9" ht="12.75">
      <c r="A76" s="54" t="s">
        <v>53</v>
      </c>
      <c r="B76" s="51"/>
      <c r="C76" s="51"/>
      <c r="D76" s="51"/>
      <c r="E76" s="51"/>
      <c r="F76" s="51"/>
      <c r="G76" s="51"/>
      <c r="H76" s="51"/>
      <c r="I76" s="52"/>
    </row>
    <row r="77" spans="1:9" ht="12.75">
      <c r="A77" s="54" t="s">
        <v>54</v>
      </c>
      <c r="B77" s="51"/>
      <c r="C77" s="51"/>
      <c r="D77" s="51"/>
      <c r="E77" s="51"/>
      <c r="F77" s="51"/>
      <c r="G77" s="51"/>
      <c r="H77" s="51"/>
      <c r="I77" s="52"/>
    </row>
    <row r="78" spans="1:9" ht="12.75">
      <c r="A78" s="54" t="s">
        <v>55</v>
      </c>
      <c r="B78" s="51"/>
      <c r="C78" s="51"/>
      <c r="D78" s="51"/>
      <c r="E78" s="51"/>
      <c r="F78" s="51"/>
      <c r="G78" s="51"/>
      <c r="H78" s="51"/>
      <c r="I78" s="52"/>
    </row>
    <row r="79" spans="1:9" ht="12.75">
      <c r="A79" s="55"/>
      <c r="B79" s="51"/>
      <c r="C79" s="51"/>
      <c r="D79" s="51"/>
      <c r="E79" s="51"/>
      <c r="F79" s="51"/>
      <c r="G79" s="51"/>
      <c r="H79" s="51"/>
      <c r="I79" s="52"/>
    </row>
    <row r="80" spans="1:9" ht="12.75">
      <c r="A80" s="56" t="s">
        <v>56</v>
      </c>
      <c r="B80" s="51"/>
      <c r="C80" s="51"/>
      <c r="D80" s="51"/>
      <c r="E80" s="51"/>
      <c r="F80" s="51"/>
      <c r="G80" s="51"/>
      <c r="H80" s="51"/>
      <c r="I80" s="52"/>
    </row>
    <row r="81" spans="1:9" ht="12.75">
      <c r="A81" s="56" t="s">
        <v>57</v>
      </c>
      <c r="B81" s="51"/>
      <c r="C81" s="51"/>
      <c r="D81" s="51"/>
      <c r="E81" s="51"/>
      <c r="F81" s="51"/>
      <c r="G81" s="51"/>
      <c r="H81" s="51"/>
      <c r="I81" s="52"/>
    </row>
    <row r="82" spans="1:9" ht="12.75">
      <c r="A82" s="57"/>
      <c r="B82" s="58"/>
      <c r="C82" s="58"/>
      <c r="D82" s="58"/>
      <c r="E82" s="58"/>
      <c r="F82" s="58"/>
      <c r="G82" s="58"/>
      <c r="H82" s="58"/>
      <c r="I82" s="59"/>
    </row>
  </sheetData>
  <sheetProtection/>
  <printOptions/>
  <pageMargins left="0.4" right="0.28" top="0.27" bottom="0.44" header="0.23" footer="0.24"/>
  <pageSetup fitToHeight="1" fitToWidth="1"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
      <selection activeCell="B14" sqref="B14"/>
    </sheetView>
  </sheetViews>
  <sheetFormatPr defaultColWidth="9.140625" defaultRowHeight="12.75"/>
  <cols>
    <col min="1" max="1" width="14.57421875" style="2" customWidth="1"/>
    <col min="2" max="2" width="26.140625" style="2" customWidth="1"/>
    <col min="3" max="3" width="9.421875" style="2" customWidth="1"/>
    <col min="4" max="4" width="12.8515625" style="2" customWidth="1"/>
    <col min="5" max="5" width="15.28125" style="2" customWidth="1"/>
    <col min="6" max="6" width="11.421875" style="2" customWidth="1"/>
    <col min="7" max="7" width="9.57421875" style="2" customWidth="1"/>
    <col min="8" max="8" width="9.140625" style="2" hidden="1" customWidth="1"/>
    <col min="9" max="16384" width="9.140625" style="2" customWidth="1"/>
  </cols>
  <sheetData>
    <row r="1" spans="1:6" ht="23.25">
      <c r="A1" s="131" t="s">
        <v>113</v>
      </c>
      <c r="B1" s="131"/>
      <c r="C1" s="131"/>
      <c r="D1" s="131"/>
      <c r="E1" s="131"/>
      <c r="F1" s="131"/>
    </row>
    <row r="3" spans="1:6" ht="23.25" customHeight="1">
      <c r="A3" s="132" t="s">
        <v>122</v>
      </c>
      <c r="B3" s="132"/>
      <c r="C3" s="132"/>
      <c r="D3" s="132"/>
      <c r="E3" s="132"/>
      <c r="F3" s="132"/>
    </row>
    <row r="4" spans="1:6" ht="23.25" customHeight="1">
      <c r="A4" s="60"/>
      <c r="B4" s="60"/>
      <c r="C4" s="60"/>
      <c r="D4" s="60"/>
      <c r="E4" s="60"/>
      <c r="F4" s="11"/>
    </row>
    <row r="5" spans="1:7" ht="16.5" customHeight="1">
      <c r="A5" s="61" t="s">
        <v>70</v>
      </c>
      <c r="B5" s="62" t="s">
        <v>1</v>
      </c>
      <c r="C5" s="63"/>
      <c r="D5" s="64"/>
      <c r="E5" s="65"/>
      <c r="F5" s="6"/>
      <c r="G5" s="6"/>
    </row>
    <row r="6" spans="1:7" ht="12" customHeight="1">
      <c r="A6" s="61" t="s">
        <v>71</v>
      </c>
      <c r="B6" s="66"/>
      <c r="C6" s="67"/>
      <c r="D6" s="67"/>
      <c r="E6" s="6"/>
      <c r="F6" s="6"/>
      <c r="G6" s="6"/>
    </row>
    <row r="7" spans="1:6" ht="16.5" customHeight="1">
      <c r="A7" s="61"/>
      <c r="B7" s="67"/>
      <c r="C7" s="67"/>
      <c r="D7" s="68" t="s">
        <v>72</v>
      </c>
      <c r="E7" s="69"/>
      <c r="F7" s="6"/>
    </row>
    <row r="8" spans="1:7" ht="16.5" customHeight="1">
      <c r="A8" s="61" t="s">
        <v>2</v>
      </c>
      <c r="B8" s="67"/>
      <c r="C8" s="67"/>
      <c r="D8" s="61" t="s">
        <v>73</v>
      </c>
      <c r="E8" s="70" t="s">
        <v>74</v>
      </c>
      <c r="F8" s="61" t="s">
        <v>2</v>
      </c>
      <c r="G8" s="6" t="s">
        <v>2</v>
      </c>
    </row>
    <row r="9" spans="1:7" ht="11.25" customHeight="1">
      <c r="A9" s="61"/>
      <c r="B9" s="67"/>
      <c r="C9" s="67"/>
      <c r="D9" s="61"/>
      <c r="E9" s="71" t="s">
        <v>75</v>
      </c>
      <c r="F9" s="61"/>
      <c r="G9" s="6"/>
    </row>
    <row r="10" spans="1:6" ht="16.5" customHeight="1">
      <c r="A10" s="61"/>
      <c r="B10" s="67"/>
      <c r="C10" s="67"/>
      <c r="D10" s="67"/>
      <c r="E10" s="61" t="s">
        <v>2</v>
      </c>
      <c r="F10" s="6"/>
    </row>
    <row r="11" spans="1:7" ht="16.5" customHeight="1">
      <c r="A11" s="100" t="s">
        <v>76</v>
      </c>
      <c r="B11" s="101"/>
      <c r="C11" s="101"/>
      <c r="D11" s="101"/>
      <c r="E11" s="102"/>
      <c r="F11" s="102"/>
      <c r="G11" s="103"/>
    </row>
    <row r="12" spans="1:7" ht="13.5" customHeight="1">
      <c r="A12" s="104"/>
      <c r="B12" s="105"/>
      <c r="C12" s="105"/>
      <c r="D12" s="105"/>
      <c r="E12" s="106"/>
      <c r="F12" s="106"/>
      <c r="G12" s="107"/>
    </row>
    <row r="13" spans="1:7" ht="23.25" customHeight="1">
      <c r="A13" s="108" t="s">
        <v>77</v>
      </c>
      <c r="B13" s="122">
        <v>40250</v>
      </c>
      <c r="C13" s="105"/>
      <c r="D13" s="119"/>
      <c r="E13" s="120"/>
      <c r="F13" s="106"/>
      <c r="G13" s="107"/>
    </row>
    <row r="14" spans="1:7" ht="16.5" customHeight="1">
      <c r="A14" s="108"/>
      <c r="B14" s="105"/>
      <c r="C14" s="105"/>
      <c r="D14" s="112"/>
      <c r="E14" s="105"/>
      <c r="F14" s="106"/>
      <c r="G14" s="107"/>
    </row>
    <row r="15" spans="1:7" ht="16.5" customHeight="1">
      <c r="A15" s="108" t="s">
        <v>78</v>
      </c>
      <c r="B15" s="114" t="s">
        <v>114</v>
      </c>
      <c r="C15" s="105"/>
      <c r="D15" s="112" t="s">
        <v>79</v>
      </c>
      <c r="E15" s="113" t="s">
        <v>115</v>
      </c>
      <c r="F15" s="111"/>
      <c r="G15" s="107"/>
    </row>
    <row r="16" spans="1:7" ht="16.5" customHeight="1">
      <c r="A16" s="108" t="s">
        <v>80</v>
      </c>
      <c r="B16" s="114">
        <v>12345678</v>
      </c>
      <c r="C16" s="105"/>
      <c r="D16" s="105"/>
      <c r="E16" s="106"/>
      <c r="F16" s="106"/>
      <c r="G16" s="107"/>
    </row>
    <row r="17" spans="1:7" ht="16.5" customHeight="1">
      <c r="A17" s="115"/>
      <c r="B17" s="116"/>
      <c r="C17" s="116"/>
      <c r="D17" s="116"/>
      <c r="E17" s="117"/>
      <c r="F17" s="117"/>
      <c r="G17" s="118"/>
    </row>
    <row r="18" spans="1:7" ht="16.5" customHeight="1">
      <c r="A18" s="72"/>
      <c r="B18" s="67"/>
      <c r="C18" s="67"/>
      <c r="D18" s="67"/>
      <c r="E18" s="6"/>
      <c r="F18" s="6"/>
      <c r="G18" s="6"/>
    </row>
    <row r="19" spans="1:6" ht="16.5" customHeight="1" hidden="1">
      <c r="A19" s="61"/>
      <c r="B19" s="67"/>
      <c r="C19" s="67"/>
      <c r="D19" s="67"/>
      <c r="E19" s="6"/>
      <c r="F19" s="6"/>
    </row>
    <row r="20" spans="1:4" ht="25.5" customHeight="1">
      <c r="A20" s="61" t="s">
        <v>2</v>
      </c>
      <c r="B20" s="67"/>
      <c r="C20" s="66" t="s">
        <v>2</v>
      </c>
      <c r="D20" s="73" t="s">
        <v>81</v>
      </c>
    </row>
    <row r="21" ht="9" customHeight="1"/>
    <row r="22" spans="1:8" ht="22.5">
      <c r="A22" s="74" t="s">
        <v>82</v>
      </c>
      <c r="B22" s="133" t="s">
        <v>26</v>
      </c>
      <c r="C22" s="133"/>
      <c r="D22" s="74" t="s">
        <v>83</v>
      </c>
      <c r="E22" s="74" t="s">
        <v>84</v>
      </c>
      <c r="F22" s="74" t="s">
        <v>85</v>
      </c>
      <c r="G22" s="74" t="s">
        <v>123</v>
      </c>
      <c r="H22" s="2" t="s">
        <v>86</v>
      </c>
    </row>
    <row r="23" spans="1:8" ht="24.75" customHeight="1">
      <c r="A23" s="74" t="s">
        <v>86</v>
      </c>
      <c r="B23" s="75" t="s">
        <v>128</v>
      </c>
      <c r="C23" s="76"/>
      <c r="D23" s="77" t="s">
        <v>116</v>
      </c>
      <c r="E23" s="78">
        <v>133.98</v>
      </c>
      <c r="F23" s="78">
        <v>12.18</v>
      </c>
      <c r="G23" s="78">
        <f>E23-F23</f>
        <v>121.79999999999998</v>
      </c>
      <c r="H23" s="2" t="s">
        <v>87</v>
      </c>
    </row>
    <row r="24" spans="1:8" ht="24.75" customHeight="1">
      <c r="A24" s="74" t="s">
        <v>86</v>
      </c>
      <c r="B24" s="75" t="s">
        <v>127</v>
      </c>
      <c r="C24" s="76"/>
      <c r="D24" s="80" t="s">
        <v>116</v>
      </c>
      <c r="E24" s="78">
        <v>138</v>
      </c>
      <c r="F24" s="78">
        <v>12.55</v>
      </c>
      <c r="G24" s="78">
        <f>E24-F24</f>
        <v>125.45</v>
      </c>
      <c r="H24" s="2" t="s">
        <v>88</v>
      </c>
    </row>
    <row r="25" spans="1:8" ht="24.75" customHeight="1">
      <c r="A25" s="74" t="s">
        <v>91</v>
      </c>
      <c r="B25" s="75" t="s">
        <v>129</v>
      </c>
      <c r="C25" s="76"/>
      <c r="D25" s="80" t="s">
        <v>116</v>
      </c>
      <c r="E25" s="78">
        <v>59.95</v>
      </c>
      <c r="F25" s="78">
        <v>0</v>
      </c>
      <c r="G25" s="78">
        <f>E25-F25</f>
        <v>59.95</v>
      </c>
      <c r="H25" s="2" t="s">
        <v>89</v>
      </c>
    </row>
    <row r="26" spans="1:8" ht="24.75" customHeight="1">
      <c r="A26" s="74"/>
      <c r="B26" s="79"/>
      <c r="C26" s="76"/>
      <c r="D26" s="80"/>
      <c r="E26" s="78"/>
      <c r="F26" s="78"/>
      <c r="G26" s="78">
        <f>E26-F26</f>
        <v>0</v>
      </c>
      <c r="H26" s="2" t="s">
        <v>17</v>
      </c>
    </row>
    <row r="27" spans="1:8" ht="24.75" customHeight="1">
      <c r="A27" s="81"/>
      <c r="B27" s="82" t="s">
        <v>90</v>
      </c>
      <c r="C27" s="83"/>
      <c r="D27" s="84" t="s">
        <v>2</v>
      </c>
      <c r="E27" s="85">
        <f>SUM(E23:E26)</f>
        <v>331.93</v>
      </c>
      <c r="F27" s="86">
        <f>SUM(F23:F26)</f>
        <v>24.73</v>
      </c>
      <c r="G27" s="86">
        <f>E27-F27</f>
        <v>307.2</v>
      </c>
      <c r="H27" s="2" t="s">
        <v>91</v>
      </c>
    </row>
    <row r="28" ht="12.75">
      <c r="H28" s="2" t="s">
        <v>135</v>
      </c>
    </row>
    <row r="30" spans="1:6" ht="19.5" customHeight="1">
      <c r="A30" s="61" t="s">
        <v>92</v>
      </c>
      <c r="C30" s="127"/>
      <c r="D30" s="134"/>
      <c r="E30" s="87" t="s">
        <v>93</v>
      </c>
      <c r="F30" s="88"/>
    </row>
    <row r="31" ht="12.75">
      <c r="E31" s="89"/>
    </row>
    <row r="32" ht="12.75">
      <c r="E32" s="89"/>
    </row>
    <row r="33" spans="1:6" ht="19.5" customHeight="1">
      <c r="A33" s="126" t="s">
        <v>94</v>
      </c>
      <c r="B33" s="126"/>
      <c r="C33" s="127"/>
      <c r="D33" s="128"/>
      <c r="E33" s="91" t="s">
        <v>93</v>
      </c>
      <c r="F33" s="88"/>
    </row>
    <row r="34" spans="1:6" ht="19.5" customHeight="1">
      <c r="A34" s="90"/>
      <c r="B34" s="90"/>
      <c r="C34" s="92"/>
      <c r="D34" s="92"/>
      <c r="E34" s="91"/>
      <c r="F34" s="67"/>
    </row>
    <row r="35" spans="1:6" ht="19.5" customHeight="1">
      <c r="A35" s="126" t="s">
        <v>95</v>
      </c>
      <c r="B35" s="126"/>
      <c r="C35" s="129"/>
      <c r="D35" s="130"/>
      <c r="E35" s="87" t="s">
        <v>93</v>
      </c>
      <c r="F35" s="88"/>
    </row>
    <row r="36" spans="1:6" ht="19.5" customHeight="1" hidden="1">
      <c r="A36" s="90"/>
      <c r="B36" s="90"/>
      <c r="C36" s="67"/>
      <c r="D36" s="67"/>
      <c r="E36" s="91"/>
      <c r="F36" s="67"/>
    </row>
    <row r="37" spans="1:5" ht="19.5" customHeight="1">
      <c r="A37" s="90"/>
      <c r="B37" s="90"/>
      <c r="C37" s="67"/>
      <c r="D37" s="67"/>
      <c r="E37" s="89"/>
    </row>
    <row r="38" spans="1:5" ht="12.75">
      <c r="A38" s="93" t="s">
        <v>96</v>
      </c>
      <c r="E38" s="89"/>
    </row>
    <row r="39" spans="1:6" ht="12.75">
      <c r="A39" s="94" t="s">
        <v>97</v>
      </c>
      <c r="B39" s="43"/>
      <c r="C39" s="95"/>
      <c r="D39" s="96"/>
      <c r="E39" s="91" t="s">
        <v>77</v>
      </c>
      <c r="F39" s="88"/>
    </row>
    <row r="40" spans="1:7" ht="12.75">
      <c r="A40" s="94" t="s">
        <v>98</v>
      </c>
      <c r="B40" s="43"/>
      <c r="C40" s="95"/>
      <c r="D40" s="96"/>
      <c r="F40" s="61"/>
      <c r="G40" s="67"/>
    </row>
  </sheetData>
  <sheetProtection/>
  <mergeCells count="8">
    <mergeCell ref="A33:B33"/>
    <mergeCell ref="C33:D33"/>
    <mergeCell ref="A35:B35"/>
    <mergeCell ref="C35:D35"/>
    <mergeCell ref="A1:F1"/>
    <mergeCell ref="A3:F3"/>
    <mergeCell ref="B22:C22"/>
    <mergeCell ref="C30:D30"/>
  </mergeCells>
  <dataValidations count="1">
    <dataValidation type="list" allowBlank="1" showInputMessage="1" showErrorMessage="1" sqref="A23:A26">
      <formula1>$H$22:$H$27</formula1>
    </dataValidation>
  </dataValidations>
  <printOptions horizontalCentered="1"/>
  <pageMargins left="0.17" right="0.19" top="0.44" bottom="0.34" header="0.27" footer="0.27"/>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1">
      <selection activeCell="E16" sqref="E16"/>
    </sheetView>
  </sheetViews>
  <sheetFormatPr defaultColWidth="9.140625" defaultRowHeight="12.75"/>
  <cols>
    <col min="1" max="1" width="14.57421875" style="2" customWidth="1"/>
    <col min="2" max="2" width="26.140625" style="2" customWidth="1"/>
    <col min="3" max="3" width="9.421875" style="2" customWidth="1"/>
    <col min="4" max="4" width="12.8515625" style="2" customWidth="1"/>
    <col min="5" max="5" width="15.28125" style="2" customWidth="1"/>
    <col min="6" max="6" width="11.421875" style="2" customWidth="1"/>
    <col min="7" max="7" width="10.421875" style="2" customWidth="1"/>
    <col min="8" max="8" width="9.140625" style="2" hidden="1" customWidth="1"/>
    <col min="9" max="16384" width="9.140625" style="2" customWidth="1"/>
  </cols>
  <sheetData>
    <row r="1" spans="1:6" ht="23.25">
      <c r="A1" s="131" t="s">
        <v>113</v>
      </c>
      <c r="B1" s="131"/>
      <c r="C1" s="131"/>
      <c r="D1" s="131"/>
      <c r="E1" s="131"/>
      <c r="F1" s="131"/>
    </row>
    <row r="3" spans="1:6" ht="23.25" customHeight="1">
      <c r="A3" s="132" t="s">
        <v>99</v>
      </c>
      <c r="B3" s="132"/>
      <c r="C3" s="132"/>
      <c r="D3" s="132"/>
      <c r="E3" s="132"/>
      <c r="F3" s="132"/>
    </row>
    <row r="4" spans="1:6" ht="23.25" customHeight="1">
      <c r="A4" s="60"/>
      <c r="B4" s="60"/>
      <c r="C4" s="60"/>
      <c r="D4" s="60"/>
      <c r="E4" s="60"/>
      <c r="F4" s="11"/>
    </row>
    <row r="5" spans="1:7" ht="16.5" customHeight="1">
      <c r="A5" s="61" t="s">
        <v>70</v>
      </c>
      <c r="B5" s="62" t="s">
        <v>1</v>
      </c>
      <c r="C5" s="63"/>
      <c r="D5" s="64"/>
      <c r="E5" s="65"/>
      <c r="F5" s="6"/>
      <c r="G5" s="6"/>
    </row>
    <row r="6" spans="1:7" ht="16.5" customHeight="1">
      <c r="A6" s="61"/>
      <c r="B6" s="66"/>
      <c r="C6" s="67"/>
      <c r="D6" s="67"/>
      <c r="E6" s="6"/>
      <c r="F6" s="6"/>
      <c r="G6" s="6"/>
    </row>
    <row r="7" spans="1:7" ht="16.5" customHeight="1">
      <c r="A7" s="61" t="s">
        <v>100</v>
      </c>
      <c r="B7" s="62" t="s">
        <v>117</v>
      </c>
      <c r="C7" s="63"/>
      <c r="D7" s="64"/>
      <c r="E7" s="65"/>
      <c r="F7" s="6"/>
      <c r="G7" s="6"/>
    </row>
    <row r="8" spans="1:6" ht="16.5" customHeight="1">
      <c r="A8" s="61"/>
      <c r="B8" s="67"/>
      <c r="C8" s="67"/>
      <c r="D8" s="67"/>
      <c r="E8" s="6"/>
      <c r="F8" s="6"/>
    </row>
    <row r="9" spans="1:6" ht="16.5" customHeight="1">
      <c r="A9" s="61"/>
      <c r="B9" s="67"/>
      <c r="C9" s="67"/>
      <c r="D9" s="68" t="s">
        <v>72</v>
      </c>
      <c r="E9" s="69"/>
      <c r="F9" s="6"/>
    </row>
    <row r="10" spans="1:7" ht="16.5" customHeight="1">
      <c r="A10" s="61" t="s">
        <v>38</v>
      </c>
      <c r="B10" s="88" t="s">
        <v>118</v>
      </c>
      <c r="C10" s="67"/>
      <c r="D10" s="61" t="s">
        <v>73</v>
      </c>
      <c r="E10" s="70" t="s">
        <v>74</v>
      </c>
      <c r="F10" s="61" t="s">
        <v>2</v>
      </c>
      <c r="G10" s="6" t="s">
        <v>2</v>
      </c>
    </row>
    <row r="11" spans="1:7" ht="11.25" customHeight="1">
      <c r="A11" s="61"/>
      <c r="B11" s="67"/>
      <c r="C11" s="67"/>
      <c r="D11" s="61"/>
      <c r="E11" s="71" t="s">
        <v>75</v>
      </c>
      <c r="F11" s="61"/>
      <c r="G11" s="6"/>
    </row>
    <row r="12" spans="1:6" ht="16.5" customHeight="1">
      <c r="A12" s="61"/>
      <c r="B12" s="67"/>
      <c r="C12" s="67"/>
      <c r="D12" s="67"/>
      <c r="E12" s="61" t="s">
        <v>2</v>
      </c>
      <c r="F12" s="6"/>
    </row>
    <row r="13" spans="1:7" ht="16.5" customHeight="1">
      <c r="A13" s="100" t="s">
        <v>76</v>
      </c>
      <c r="B13" s="101"/>
      <c r="C13" s="101"/>
      <c r="D13" s="101"/>
      <c r="E13" s="102"/>
      <c r="F13" s="102"/>
      <c r="G13" s="103"/>
    </row>
    <row r="14" spans="1:7" ht="16.5" customHeight="1">
      <c r="A14" s="104"/>
      <c r="B14" s="105"/>
      <c r="C14" s="105"/>
      <c r="D14" s="105"/>
      <c r="E14" s="106"/>
      <c r="F14" s="106"/>
      <c r="G14" s="107"/>
    </row>
    <row r="15" spans="1:7" ht="22.5" customHeight="1">
      <c r="A15" s="108" t="s">
        <v>101</v>
      </c>
      <c r="B15" s="109" t="s">
        <v>119</v>
      </c>
      <c r="C15" s="105"/>
      <c r="D15" s="110" t="s">
        <v>102</v>
      </c>
      <c r="E15" s="123">
        <v>40205</v>
      </c>
      <c r="F15" s="111"/>
      <c r="G15" s="107"/>
    </row>
    <row r="16" spans="1:7" ht="16.5" customHeight="1">
      <c r="A16" s="108"/>
      <c r="B16" s="105"/>
      <c r="C16" s="105"/>
      <c r="D16" s="112"/>
      <c r="E16" s="105"/>
      <c r="F16" s="106"/>
      <c r="G16" s="107"/>
    </row>
    <row r="17" spans="1:7" ht="16.5" customHeight="1">
      <c r="A17" s="108"/>
      <c r="B17" s="105"/>
      <c r="C17" s="105"/>
      <c r="D17" s="112" t="s">
        <v>103</v>
      </c>
      <c r="E17" s="124" t="s">
        <v>2</v>
      </c>
      <c r="F17" s="111"/>
      <c r="G17" s="107"/>
    </row>
    <row r="18" spans="1:7" ht="16.5" customHeight="1">
      <c r="A18" s="108"/>
      <c r="B18" s="105"/>
      <c r="C18" s="105"/>
      <c r="D18" s="105"/>
      <c r="E18" s="106"/>
      <c r="F18" s="106"/>
      <c r="G18" s="107"/>
    </row>
    <row r="19" spans="1:7" ht="16.5" customHeight="1">
      <c r="A19" s="108" t="s">
        <v>78</v>
      </c>
      <c r="B19" s="114" t="s">
        <v>121</v>
      </c>
      <c r="C19" s="105"/>
      <c r="D19" s="112" t="s">
        <v>79</v>
      </c>
      <c r="E19" s="113" t="s">
        <v>120</v>
      </c>
      <c r="F19" s="111"/>
      <c r="G19" s="107"/>
    </row>
    <row r="20" spans="1:7" ht="16.5" customHeight="1">
      <c r="A20" s="108" t="s">
        <v>80</v>
      </c>
      <c r="B20" s="114">
        <v>987654321</v>
      </c>
      <c r="C20" s="105"/>
      <c r="D20" s="105"/>
      <c r="E20" s="106"/>
      <c r="F20" s="106"/>
      <c r="G20" s="107"/>
    </row>
    <row r="21" spans="1:7" ht="16.5" customHeight="1">
      <c r="A21" s="115"/>
      <c r="B21" s="116"/>
      <c r="C21" s="116"/>
      <c r="D21" s="116"/>
      <c r="E21" s="117"/>
      <c r="F21" s="117"/>
      <c r="G21" s="118"/>
    </row>
    <row r="22" spans="1:7" ht="16.5" customHeight="1">
      <c r="A22" s="72"/>
      <c r="B22" s="67"/>
      <c r="C22" s="67"/>
      <c r="D22" s="67"/>
      <c r="E22" s="6"/>
      <c r="F22" s="6"/>
      <c r="G22" s="6"/>
    </row>
    <row r="23" spans="1:6" ht="16.5" customHeight="1" hidden="1">
      <c r="A23" s="61"/>
      <c r="B23" s="67"/>
      <c r="C23" s="67"/>
      <c r="D23" s="67"/>
      <c r="E23" s="6"/>
      <c r="F23" s="6"/>
    </row>
    <row r="24" spans="1:4" ht="25.5" customHeight="1">
      <c r="A24" s="61" t="s">
        <v>2</v>
      </c>
      <c r="B24" s="67"/>
      <c r="C24" s="66" t="s">
        <v>2</v>
      </c>
      <c r="D24" s="73" t="s">
        <v>81</v>
      </c>
    </row>
    <row r="25" ht="9" customHeight="1"/>
    <row r="26" spans="1:8" ht="22.5">
      <c r="A26" s="74" t="s">
        <v>82</v>
      </c>
      <c r="B26" s="133" t="s">
        <v>26</v>
      </c>
      <c r="C26" s="133"/>
      <c r="D26" s="74" t="s">
        <v>83</v>
      </c>
      <c r="E26" s="74" t="s">
        <v>84</v>
      </c>
      <c r="F26" s="74" t="s">
        <v>85</v>
      </c>
      <c r="G26" s="74" t="s">
        <v>123</v>
      </c>
      <c r="H26" s="2" t="s">
        <v>86</v>
      </c>
    </row>
    <row r="27" spans="1:8" ht="24.75" customHeight="1">
      <c r="A27" s="74" t="s">
        <v>91</v>
      </c>
      <c r="B27" s="75" t="s">
        <v>124</v>
      </c>
      <c r="C27" s="76"/>
      <c r="D27" s="77" t="s">
        <v>116</v>
      </c>
      <c r="E27" s="78">
        <v>3295</v>
      </c>
      <c r="F27" s="78">
        <v>0</v>
      </c>
      <c r="G27" s="78">
        <f>E27-F27</f>
        <v>3295</v>
      </c>
      <c r="H27" s="2" t="s">
        <v>87</v>
      </c>
    </row>
    <row r="28" spans="1:8" ht="24.75" customHeight="1">
      <c r="A28" s="74"/>
      <c r="B28" s="79"/>
      <c r="C28" s="76"/>
      <c r="D28" s="80" t="s">
        <v>2</v>
      </c>
      <c r="E28" s="78"/>
      <c r="F28" s="78"/>
      <c r="G28" s="78">
        <f>E28-F28</f>
        <v>0</v>
      </c>
      <c r="H28" s="2" t="s">
        <v>88</v>
      </c>
    </row>
    <row r="29" spans="1:8" ht="24.75" customHeight="1">
      <c r="A29" s="74"/>
      <c r="B29" s="79"/>
      <c r="C29" s="76"/>
      <c r="D29" s="80" t="s">
        <v>2</v>
      </c>
      <c r="E29" s="78"/>
      <c r="F29" s="78"/>
      <c r="G29" s="78">
        <f>E29-F29</f>
        <v>0</v>
      </c>
      <c r="H29" s="2" t="s">
        <v>89</v>
      </c>
    </row>
    <row r="30" spans="1:8" ht="24.75" customHeight="1">
      <c r="A30" s="74"/>
      <c r="B30" s="79"/>
      <c r="C30" s="76"/>
      <c r="D30" s="80"/>
      <c r="E30" s="78"/>
      <c r="F30" s="78"/>
      <c r="G30" s="78">
        <f>E30-F30</f>
        <v>0</v>
      </c>
      <c r="H30" s="2" t="s">
        <v>17</v>
      </c>
    </row>
    <row r="31" spans="1:8" ht="24.75" customHeight="1">
      <c r="A31" s="81"/>
      <c r="B31" s="82" t="s">
        <v>90</v>
      </c>
      <c r="C31" s="83"/>
      <c r="D31" s="84" t="s">
        <v>2</v>
      </c>
      <c r="E31" s="85">
        <f>SUM(E27:E30)</f>
        <v>3295</v>
      </c>
      <c r="F31" s="86">
        <f>SUM(F27:F30)</f>
        <v>0</v>
      </c>
      <c r="G31" s="86">
        <f>E31-F31</f>
        <v>3295</v>
      </c>
      <c r="H31" s="2" t="s">
        <v>91</v>
      </c>
    </row>
    <row r="34" spans="1:6" ht="19.5" customHeight="1">
      <c r="A34" s="61" t="s">
        <v>92</v>
      </c>
      <c r="C34" s="127"/>
      <c r="D34" s="134"/>
      <c r="E34" s="87" t="s">
        <v>93</v>
      </c>
      <c r="F34" s="88"/>
    </row>
    <row r="35" ht="12.75">
      <c r="E35" s="89"/>
    </row>
    <row r="36" ht="12.75">
      <c r="E36" s="89"/>
    </row>
    <row r="37" spans="1:6" ht="19.5" customHeight="1">
      <c r="A37" s="126" t="s">
        <v>94</v>
      </c>
      <c r="B37" s="126"/>
      <c r="C37" s="127"/>
      <c r="D37" s="128"/>
      <c r="E37" s="91" t="s">
        <v>93</v>
      </c>
      <c r="F37" s="88"/>
    </row>
    <row r="38" spans="1:6" ht="19.5" customHeight="1">
      <c r="A38" s="90"/>
      <c r="B38" s="90"/>
      <c r="C38" s="92"/>
      <c r="D38" s="92"/>
      <c r="E38" s="91"/>
      <c r="F38" s="67"/>
    </row>
    <row r="39" spans="1:6" ht="19.5" customHeight="1">
      <c r="A39" s="126" t="s">
        <v>95</v>
      </c>
      <c r="B39" s="126"/>
      <c r="C39" s="129"/>
      <c r="D39" s="130"/>
      <c r="E39" s="87" t="s">
        <v>93</v>
      </c>
      <c r="F39" s="88"/>
    </row>
    <row r="40" spans="1:6" ht="19.5" customHeight="1" hidden="1">
      <c r="A40" s="90"/>
      <c r="B40" s="90"/>
      <c r="C40" s="67"/>
      <c r="D40" s="67"/>
      <c r="E40" s="91"/>
      <c r="F40" s="67"/>
    </row>
    <row r="41" spans="1:5" ht="19.5" customHeight="1">
      <c r="A41" s="90"/>
      <c r="B41" s="90"/>
      <c r="C41" s="67"/>
      <c r="D41" s="67"/>
      <c r="E41" s="89"/>
    </row>
    <row r="42" spans="1:5" ht="12.75">
      <c r="A42" s="93" t="s">
        <v>96</v>
      </c>
      <c r="E42" s="89"/>
    </row>
    <row r="43" spans="1:6" ht="12.75">
      <c r="A43" s="94" t="s">
        <v>97</v>
      </c>
      <c r="B43" s="43"/>
      <c r="C43" s="95"/>
      <c r="D43" s="96"/>
      <c r="E43" s="91" t="s">
        <v>77</v>
      </c>
      <c r="F43" s="88"/>
    </row>
    <row r="44" spans="1:7" ht="12.75">
      <c r="A44" s="94" t="s">
        <v>98</v>
      </c>
      <c r="B44" s="43"/>
      <c r="C44" s="95"/>
      <c r="D44" s="96"/>
      <c r="F44" s="61"/>
      <c r="G44" s="67"/>
    </row>
  </sheetData>
  <sheetProtection/>
  <mergeCells count="8">
    <mergeCell ref="A3:F3"/>
    <mergeCell ref="A1:F1"/>
    <mergeCell ref="B26:C26"/>
    <mergeCell ref="A39:B39"/>
    <mergeCell ref="A37:B37"/>
    <mergeCell ref="C34:D34"/>
    <mergeCell ref="C37:D37"/>
    <mergeCell ref="C39:D39"/>
  </mergeCells>
  <dataValidations count="1">
    <dataValidation type="list" allowBlank="1" showInputMessage="1" showErrorMessage="1" sqref="A27:A30">
      <formula1>$H$26:$H$31</formula1>
    </dataValidation>
  </dataValidations>
  <printOptions horizontalCentered="1"/>
  <pageMargins left="0.18" right="0.17" top="0.47" bottom="0.34" header="0.27" footer="0.27"/>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Newman</dc:creator>
  <cp:keywords/>
  <dc:description/>
  <cp:lastModifiedBy>cjm</cp:lastModifiedBy>
  <cp:lastPrinted>2011-08-28T22:20:31Z</cp:lastPrinted>
  <dcterms:created xsi:type="dcterms:W3CDTF">2007-06-18T23:30:39Z</dcterms:created>
  <dcterms:modified xsi:type="dcterms:W3CDTF">2011-08-28T22:23:03Z</dcterms:modified>
  <cp:category/>
  <cp:version/>
  <cp:contentType/>
  <cp:contentStatus/>
</cp:coreProperties>
</file>