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782" firstSheet="1" activeTab="1"/>
  </bookViews>
  <sheets>
    <sheet name="MEA Reconciliation template" sheetId="1" r:id="rId1"/>
    <sheet name="Sample Instructions-MEA claims " sheetId="2" r:id="rId2"/>
    <sheet name=" Template for MEA reimbursement" sheetId="3" r:id="rId3"/>
    <sheet name="Template-MEA payment 3rd party " sheetId="4" r:id="rId4"/>
    <sheet name="Sheet1" sheetId="5" r:id="rId5"/>
  </sheets>
  <definedNames>
    <definedName name="_xlnm.Print_Area" localSheetId="2">' Template for MEA reimbursement'!$A$1:$G$42</definedName>
    <definedName name="_xlnm.Print_Area" localSheetId="0">'MEA Reconciliation template'!$A$1:$J$50</definedName>
    <definedName name="_xlnm.Print_Area" localSheetId="3">'Template-MEA payment 3rd party '!$A$1:$G$44</definedName>
  </definedNames>
  <calcPr fullCalcOnLoad="1"/>
</workbook>
</file>

<file path=xl/comments1.xml><?xml version="1.0" encoding="utf-8"?>
<comments xmlns="http://schemas.openxmlformats.org/spreadsheetml/2006/main">
  <authors>
    <author>Michael Newman</author>
  </authors>
  <commentList>
    <comment ref="C17" authorId="0">
      <text>
        <r>
          <rPr>
            <b/>
            <sz val="16"/>
            <color indexed="9"/>
            <rFont val="Tahoma"/>
            <family val="2"/>
          </rPr>
          <t>NOTE:</t>
        </r>
        <r>
          <rPr>
            <b/>
            <sz val="10"/>
            <color indexed="9"/>
            <rFont val="Tahoma"/>
            <family val="2"/>
          </rPr>
          <t xml:space="preserve">
Where a separate MEA bank account(s) are operated by the parish, the monthly amount should be transferred to that account. 
Otherwise there should always be adequate funds held in the main parish bank account to fund MEA payments. </t>
        </r>
      </text>
    </comment>
  </commentList>
</comments>
</file>

<file path=xl/sharedStrings.xml><?xml version="1.0" encoding="utf-8"?>
<sst xmlns="http://schemas.openxmlformats.org/spreadsheetml/2006/main" count="216" uniqueCount="132">
  <si>
    <t>Ministry staff name:</t>
  </si>
  <si>
    <t>Sam Black</t>
  </si>
  <si>
    <t xml:space="preserve"> </t>
  </si>
  <si>
    <t>As at:</t>
  </si>
  <si>
    <t>MEA FUNDS</t>
  </si>
  <si>
    <t>$</t>
  </si>
  <si>
    <t>Date:</t>
  </si>
  <si>
    <t>Payee:</t>
  </si>
  <si>
    <t>Sydney Cars Pty Ltd - deposit new car</t>
  </si>
  <si>
    <t>NSW RTA - car registration</t>
  </si>
  <si>
    <t>GIO - CTP insurance</t>
  </si>
  <si>
    <t>Mt. Smith Private School - Term 1 fees</t>
  </si>
  <si>
    <t>Westpac Bank - personal loan on car instalment</t>
  </si>
  <si>
    <t>Mt. Smith Private School - school text books</t>
  </si>
  <si>
    <t>(as per liability account in Parish Accounts)</t>
  </si>
  <si>
    <t>Note: Ensure that adequate funds are available in a parish bank account to satisfy the amount of Funds available at the end of each month.</t>
  </si>
  <si>
    <t>Education Fees</t>
  </si>
  <si>
    <t>Other</t>
  </si>
  <si>
    <t>Fixed car benefit</t>
  </si>
  <si>
    <t>Variable car benefit</t>
  </si>
  <si>
    <t>THE ANGLICAN PARISH OF &lt;NAME&gt;</t>
  </si>
  <si>
    <t>Total travel benefit</t>
  </si>
  <si>
    <t>REIMBURSEMENT AND THIRD PARTY PAYMENT REQUISITION FORM INSTRUCTIONS</t>
  </si>
  <si>
    <t>MEA PERSONAL REIMBURSEMENT FORM</t>
  </si>
  <si>
    <t>MEA Claim Type - use the drop down box to select one of the following MEA claim descriptions:-</t>
  </si>
  <si>
    <t>Description of claim</t>
  </si>
  <si>
    <t>Gross amount</t>
  </si>
  <si>
    <t>This will be the amount that you actually paid as per the tax invoice and the amount that will be reimbursed.</t>
  </si>
  <si>
    <t>GST amount (if applicable)</t>
  </si>
  <si>
    <t>Be advised that not all expenditure items will be subject to GST.</t>
  </si>
  <si>
    <t>Note - you are able to complete this form in excel and it will calculate the total amount to be reimbursed.</t>
  </si>
  <si>
    <t>THIRD PARTY PAYMENT REQUISITION FORM</t>
  </si>
  <si>
    <t xml:space="preserve">Payee name </t>
  </si>
  <si>
    <t>As per the name on the invoice.</t>
  </si>
  <si>
    <t>Invoice Number</t>
  </si>
  <si>
    <t>As per the invoice.</t>
  </si>
  <si>
    <t>Payment method</t>
  </si>
  <si>
    <t>Please choose preferred method.</t>
  </si>
  <si>
    <t>Date to be paid/frequency/start date</t>
  </si>
  <si>
    <t>EFT Details</t>
  </si>
  <si>
    <t>As per reimbursement form</t>
  </si>
  <si>
    <t>This will be the amount to be paid as per the invoice from the third party (which must be attached).</t>
  </si>
  <si>
    <t>Note - you are able to complete this form in excel and it will calculate the total amount to be paid.</t>
  </si>
  <si>
    <t xml:space="preserve">TO ENSURE TIMELY PAYMENT/REIMBURSEMENT PLEASE REMEMBER TO:-  </t>
  </si>
  <si>
    <t>- SIGN AND DATE THE FORM</t>
  </si>
  <si>
    <t>- STAPLE ALL THE TAX INVOICES IN THE ORDER IN WHICH THEY HAVE BEEN LISTED</t>
  </si>
  <si>
    <r>
      <t xml:space="preserve">- Travel </t>
    </r>
    <r>
      <rPr>
        <sz val="8"/>
        <rFont val="Arial"/>
        <family val="2"/>
      </rPr>
      <t>(eg fuel, service, insurance, lease payment)</t>
    </r>
  </si>
  <si>
    <r>
      <t>- Housing</t>
    </r>
    <r>
      <rPr>
        <sz val="8"/>
        <rFont val="Arial"/>
        <family val="2"/>
      </rPr>
      <t xml:space="preserve"> (eg rates, upkeep, insurance etc.)</t>
    </r>
  </si>
  <si>
    <r>
      <t xml:space="preserve">- Professional development </t>
    </r>
    <r>
      <rPr>
        <sz val="8"/>
        <rFont val="Arial"/>
        <family val="2"/>
      </rPr>
      <t>(eg books, courses, conferences)</t>
    </r>
  </si>
  <si>
    <r>
      <t xml:space="preserve">- Ministry </t>
    </r>
    <r>
      <rPr>
        <sz val="8"/>
        <rFont val="Arial"/>
        <family val="2"/>
      </rPr>
      <t>(eg telephone, fax, subscriptions, computer expenses, hospitality, office supplies &amp; equipment)</t>
    </r>
  </si>
  <si>
    <r>
      <t xml:space="preserve">- Other </t>
    </r>
    <r>
      <rPr>
        <sz val="8"/>
        <rFont val="Arial"/>
        <family val="2"/>
      </rPr>
      <t>(use if not coverered anywhere else)</t>
    </r>
  </si>
  <si>
    <r>
      <t xml:space="preserve">- Dependents </t>
    </r>
    <r>
      <rPr>
        <sz val="8"/>
        <rFont val="Arial"/>
        <family val="2"/>
      </rPr>
      <t>(eg school fees for children)</t>
    </r>
  </si>
  <si>
    <t>Ministry Staff Name</t>
  </si>
  <si>
    <t>(Payee)</t>
  </si>
  <si>
    <t>Payment method (please circle)</t>
  </si>
  <si>
    <t>Cheque</t>
  </si>
  <si>
    <t xml:space="preserve">EFT </t>
  </si>
  <si>
    <t>(complete details below)</t>
  </si>
  <si>
    <t>EFT Details of payee (if applicable)</t>
  </si>
  <si>
    <t>Date paid</t>
  </si>
  <si>
    <t>BSB no.</t>
  </si>
  <si>
    <t>EFT Reference</t>
  </si>
  <si>
    <t>Account No.</t>
  </si>
  <si>
    <t>Office Use Only</t>
  </si>
  <si>
    <t>MEA Claim Type</t>
  </si>
  <si>
    <t>GL Account No.</t>
  </si>
  <si>
    <t>Gross Amount</t>
  </si>
  <si>
    <t>GST Component</t>
  </si>
  <si>
    <t>Travel</t>
  </si>
  <si>
    <t>Housing</t>
  </si>
  <si>
    <t>Prof Develop</t>
  </si>
  <si>
    <t>Ministry</t>
  </si>
  <si>
    <t>Total Invoice Amount</t>
  </si>
  <si>
    <t>Dependents</t>
  </si>
  <si>
    <t>Date</t>
  </si>
  <si>
    <t>First Cheque/Authoriser Signature</t>
  </si>
  <si>
    <t>Second Cheque/Authoriser Signature</t>
  </si>
  <si>
    <t>OFFICE USE ONLY</t>
  </si>
  <si>
    <t>EFT reference number:</t>
  </si>
  <si>
    <t>Journal number:</t>
  </si>
  <si>
    <t>Third Party Payment Requisition from MEA</t>
  </si>
  <si>
    <t>Payee Name</t>
  </si>
  <si>
    <t>30% of Minimum Stipend</t>
  </si>
  <si>
    <r>
      <t>MONTHLY AMOUNTS TO BE ACCRUED</t>
    </r>
    <r>
      <rPr>
        <b/>
        <sz val="10"/>
        <rFont val="Arial"/>
        <family val="2"/>
      </rPr>
      <t xml:space="preserve"> </t>
    </r>
  </si>
  <si>
    <t>(MONTHLY JOURNAL TO LIABILITY ACCOUNT IN PARISH ACCOUNTS)</t>
  </si>
  <si>
    <t>BALANCE BROUGHT FORWARD FROM PRIOR YEAR (A)</t>
  </si>
  <si>
    <t>(B)</t>
  </si>
  <si>
    <t>PAYMENTS MADE (ex GST)</t>
  </si>
  <si>
    <t>Giving to church</t>
  </si>
  <si>
    <t>S. Black - giving to church</t>
  </si>
  <si>
    <t>THE ANGLICAN PARISH OF _________________</t>
  </si>
  <si>
    <t>123-456</t>
  </si>
  <si>
    <t>x-xxxx</t>
  </si>
  <si>
    <t>Mt. Smith Private School</t>
  </si>
  <si>
    <t>BLACK 001a</t>
  </si>
  <si>
    <t>BLACK001a</t>
  </si>
  <si>
    <t>987-654</t>
  </si>
  <si>
    <t>Personal Reimbursement Form (payment from MEA)</t>
  </si>
  <si>
    <t>Net Amount from MEA</t>
  </si>
  <si>
    <t>Term 1 School Fees - Sarah Black</t>
  </si>
  <si>
    <t>S. Black - fuel reimbursement - January 09</t>
  </si>
  <si>
    <t>S. Black - fuel reimbursement - February 09</t>
  </si>
  <si>
    <t>Text books - Sarah Black</t>
  </si>
  <si>
    <r>
      <t xml:space="preserve">Any </t>
    </r>
    <r>
      <rPr>
        <u val="single"/>
        <sz val="10"/>
        <rFont val="Arial"/>
        <family val="2"/>
      </rPr>
      <t>private</t>
    </r>
    <r>
      <rPr>
        <sz val="10"/>
        <rFont val="Arial"/>
        <family val="0"/>
      </rPr>
      <t xml:space="preserve"> portion should be deducted from the amount being claimed.</t>
    </r>
  </si>
  <si>
    <r>
      <t xml:space="preserve">Total MEA expenses accrued YTD </t>
    </r>
    <r>
      <rPr>
        <b/>
        <sz val="14"/>
        <rFont val="Arial"/>
        <family val="2"/>
      </rPr>
      <t>(C)</t>
    </r>
  </si>
  <si>
    <r>
      <t>FUNDS AVAILABLE AT THE END OF THE CURRENT MONTH</t>
    </r>
    <r>
      <rPr>
        <b/>
        <sz val="14"/>
        <rFont val="Arial"/>
        <family val="2"/>
      </rPr>
      <t xml:space="preserve"> (A + C - D)</t>
    </r>
  </si>
  <si>
    <r>
      <t xml:space="preserve">BALANCE OF ANNUAL BENEFITS NOT USED </t>
    </r>
    <r>
      <rPr>
        <b/>
        <sz val="14"/>
        <rFont val="Arial"/>
        <family val="2"/>
      </rPr>
      <t>(A + B - D)</t>
    </r>
  </si>
  <si>
    <r>
      <t>Total MEA expenses incurred/reimbursed YTD</t>
    </r>
    <r>
      <rPr>
        <b/>
        <sz val="14"/>
        <rFont val="Arial"/>
        <family val="2"/>
      </rPr>
      <t xml:space="preserve"> (D)</t>
    </r>
  </si>
  <si>
    <t>…</t>
  </si>
  <si>
    <t>A SAMPLE MINISTER'S EXPENSE ACCOUNT RECONCILIATION TEMPLATE</t>
  </si>
  <si>
    <t>Fuel claim - January 13</t>
  </si>
  <si>
    <t>Fuel claim - March 13</t>
  </si>
  <si>
    <t xml:space="preserve">                     MINISTRY EXPENSE ACCOUNT (MEA)</t>
  </si>
  <si>
    <r>
      <t xml:space="preserve">This form is to be used where you have </t>
    </r>
    <r>
      <rPr>
        <u val="single"/>
        <sz val="10"/>
        <rFont val="Arial"/>
        <family val="2"/>
      </rPr>
      <t>already expended</t>
    </r>
    <r>
      <rPr>
        <sz val="10"/>
        <rFont val="Arial"/>
        <family val="0"/>
      </rPr>
      <t xml:space="preserve"> ministry related expenses from your own pocket and they are to be paid from your MEA. </t>
    </r>
  </si>
  <si>
    <t>This amount should be separately listed on most tax invoices. If it isn't, it will be included in the total amount on the invoice, so to calculate the GST component divide the total amount by 11.</t>
  </si>
  <si>
    <r>
      <t xml:space="preserve">- CHECK THE EXPENSES BEING CLAIMED ARE VALID </t>
    </r>
    <r>
      <rPr>
        <b/>
        <u val="single"/>
        <sz val="9"/>
        <rFont val="Arial"/>
        <family val="2"/>
      </rPr>
      <t>MEA</t>
    </r>
    <r>
      <rPr>
        <b/>
        <sz val="9"/>
        <rFont val="Arial"/>
        <family val="2"/>
      </rPr>
      <t xml:space="preserve"> ITEMS - IF IN DOUBT CONTACT A WARDEN OR THE TREASURER.</t>
    </r>
  </si>
  <si>
    <t>*Note:- A valid tax invoice must have an ABN (Australian Business Number), contain the words 'Tax Invoice' and state the amount of GST or state that GST is included in the total.</t>
  </si>
  <si>
    <t>2014 Annual Benefit Amount components</t>
  </si>
  <si>
    <t>Accrue Monthly benefit (1/12th of 2014 annual amount)</t>
  </si>
  <si>
    <t>Total 2014 Annual Amount</t>
  </si>
  <si>
    <t>Ministry Staff Signature</t>
  </si>
  <si>
    <t>Example: 1st term fees, Katoomba Youth Convention, Water rates, fuel, etc.</t>
  </si>
  <si>
    <t>This form should be used for paying third parties from an MEA (eg school fees) via cheque or electronic funds transfer (EFT) and can also be used for recurring monthly expenses (eg car lease).</t>
  </si>
  <si>
    <t>Date to be paid</t>
  </si>
  <si>
    <r>
      <t xml:space="preserve">If continuing payments, </t>
    </r>
    <r>
      <rPr>
        <b/>
        <u val="single"/>
        <sz val="8"/>
        <rFont val="Arial"/>
        <family val="2"/>
      </rPr>
      <t>Last Payment Date</t>
    </r>
  </si>
  <si>
    <r>
      <t xml:space="preserve">If continuing payments, </t>
    </r>
    <r>
      <rPr>
        <b/>
        <sz val="8"/>
        <rFont val="Arial"/>
        <family val="2"/>
      </rPr>
      <t>First Payment Date</t>
    </r>
  </si>
  <si>
    <r>
      <t xml:space="preserve">Please insert preferred payment date. If this form is being used to have recurring expenses paid please insert the date you agreed to pay the third party (eg 15th of each month) and the agreed </t>
    </r>
    <r>
      <rPr>
        <b/>
        <sz val="10"/>
        <rFont val="Arial"/>
        <family val="2"/>
      </rPr>
      <t>First and Last payment date</t>
    </r>
    <r>
      <rPr>
        <sz val="10"/>
        <rFont val="Arial"/>
        <family val="2"/>
      </rPr>
      <t>.</t>
    </r>
  </si>
  <si>
    <t>Account Name</t>
  </si>
  <si>
    <t>Mt Smith Primary School</t>
  </si>
  <si>
    <t>Sam Black MEA</t>
  </si>
  <si>
    <t>If EFT is chosen you will need to know the BSB (Bank branch number), account number. and account name of the third party. The reference field should be completed so the third party knows who has paid them (this will usually be a customer number or a specific reference as advised by the third party).</t>
  </si>
  <si>
    <t>- ATTACH DOCUMENT TO VERIFY CLAIM - GST MAY ONLY BE RECOVERED IF VERIFIED BY A TAX INVOICE*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</si>
</sst>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 mmmm\ yyyy;@"/>
    <numFmt numFmtId="165" formatCode="[$-C09]dd\-mmm\-yy;@"/>
    <numFmt numFmtId="166" formatCode="#,##0.00;\(#,##0.00\)"/>
    <numFmt numFmtId="167" formatCode="_-* #,##0_-;\-* #,##0_-;_-* &quot;-&quot;??_-;_-@_-"/>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lt;=9999999]###\-####;\(###\)\ ###\-####"/>
    <numFmt numFmtId="177" formatCode="_-* #,##0.0_-;\-* #,##0.0_-;_-* &quot;-&quot;??_-;_-@_-"/>
    <numFmt numFmtId="178" formatCode="[$-C09]dddd\,\ d\ mmmm\ yyyy"/>
    <numFmt numFmtId="179" formatCode="mmm\-yyyy"/>
  </numFmts>
  <fonts count="60">
    <font>
      <sz val="10"/>
      <name val="Arial"/>
      <family val="0"/>
    </font>
    <font>
      <b/>
      <sz val="16"/>
      <name val="Arial"/>
      <family val="2"/>
    </font>
    <font>
      <b/>
      <sz val="12"/>
      <name val="Arial"/>
      <family val="2"/>
    </font>
    <font>
      <sz val="12"/>
      <name val="Arial"/>
      <family val="2"/>
    </font>
    <font>
      <b/>
      <sz val="14"/>
      <name val="Arial"/>
      <family val="2"/>
    </font>
    <font>
      <b/>
      <sz val="11"/>
      <name val="Arial"/>
      <family val="2"/>
    </font>
    <font>
      <b/>
      <sz val="10"/>
      <name val="Arial"/>
      <family val="2"/>
    </font>
    <font>
      <sz val="8"/>
      <name val="Arial"/>
      <family val="2"/>
    </font>
    <font>
      <b/>
      <sz val="18"/>
      <name val="Arial"/>
      <family val="2"/>
    </font>
    <font>
      <i/>
      <sz val="10"/>
      <name val="Arial"/>
      <family val="2"/>
    </font>
    <font>
      <b/>
      <sz val="10.5"/>
      <name val="Arial"/>
      <family val="2"/>
    </font>
    <font>
      <sz val="10.5"/>
      <name val="Arial"/>
      <family val="2"/>
    </font>
    <font>
      <b/>
      <u val="single"/>
      <sz val="11"/>
      <name val="Arial"/>
      <family val="2"/>
    </font>
    <font>
      <u val="single"/>
      <sz val="10"/>
      <name val="Arial"/>
      <family val="2"/>
    </font>
    <font>
      <b/>
      <i/>
      <sz val="10"/>
      <name val="Arial"/>
      <family val="2"/>
    </font>
    <font>
      <b/>
      <u val="single"/>
      <sz val="9"/>
      <name val="Arial"/>
      <family val="2"/>
    </font>
    <font>
      <b/>
      <sz val="9"/>
      <name val="Arial"/>
      <family val="2"/>
    </font>
    <font>
      <b/>
      <sz val="8"/>
      <name val="Arial"/>
      <family val="2"/>
    </font>
    <font>
      <sz val="8"/>
      <color indexed="10"/>
      <name val="Arial"/>
      <family val="2"/>
    </font>
    <font>
      <sz val="7"/>
      <name val="Arial"/>
      <family val="2"/>
    </font>
    <font>
      <b/>
      <sz val="16"/>
      <color indexed="18"/>
      <name val="Arial"/>
      <family val="2"/>
    </font>
    <font>
      <b/>
      <sz val="18"/>
      <color indexed="18"/>
      <name val="Arial"/>
      <family val="2"/>
    </font>
    <font>
      <b/>
      <sz val="10"/>
      <color indexed="9"/>
      <name val="Tahoma"/>
      <family val="2"/>
    </font>
    <font>
      <b/>
      <sz val="16"/>
      <color indexed="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
      <name val="Arial"/>
      <family val="2"/>
    </font>
    <font>
      <b/>
      <u val="single"/>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rgb="FFCC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6">
    <xf numFmtId="0" fontId="0" fillId="0" borderId="0" xfId="0" applyAlignment="1">
      <alignment/>
    </xf>
    <xf numFmtId="0" fontId="1" fillId="33" borderId="0" xfId="0" applyFont="1" applyFill="1"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3" fillId="33" borderId="10" xfId="0" applyFont="1" applyFill="1" applyBorder="1" applyAlignment="1">
      <alignment/>
    </xf>
    <xf numFmtId="0" fontId="0" fillId="33" borderId="0" xfId="0" applyFill="1" applyBorder="1" applyAlignment="1">
      <alignment/>
    </xf>
    <xf numFmtId="0" fontId="4" fillId="33" borderId="0" xfId="0" applyFont="1" applyFill="1" applyAlignment="1">
      <alignment/>
    </xf>
    <xf numFmtId="164" fontId="3" fillId="33" borderId="10" xfId="0" applyNumberFormat="1" applyFont="1" applyFill="1" applyBorder="1" applyAlignment="1">
      <alignment horizontal="left"/>
    </xf>
    <xf numFmtId="0" fontId="0" fillId="33" borderId="11" xfId="0" applyFill="1" applyBorder="1" applyAlignment="1">
      <alignment/>
    </xf>
    <xf numFmtId="0" fontId="4" fillId="33" borderId="0" xfId="0" applyFont="1" applyFill="1" applyAlignment="1">
      <alignment horizontal="left"/>
    </xf>
    <xf numFmtId="0" fontId="6" fillId="33" borderId="0" xfId="0" applyFont="1" applyFill="1" applyAlignment="1">
      <alignment horizontal="left"/>
    </xf>
    <xf numFmtId="0" fontId="6" fillId="33" borderId="12" xfId="0" applyFont="1" applyFill="1" applyBorder="1" applyAlignment="1">
      <alignment horizontal="center"/>
    </xf>
    <xf numFmtId="43" fontId="0" fillId="0" borderId="12" xfId="42" applyNumberFormat="1" applyFill="1" applyBorder="1" applyAlignment="1">
      <alignment/>
    </xf>
    <xf numFmtId="0" fontId="6" fillId="33" borderId="0" xfId="0" applyFont="1" applyFill="1" applyAlignment="1">
      <alignment/>
    </xf>
    <xf numFmtId="165" fontId="3" fillId="33" borderId="0" xfId="0" applyNumberFormat="1" applyFont="1" applyFill="1" applyAlignment="1">
      <alignment/>
    </xf>
    <xf numFmtId="166" fontId="3" fillId="0" borderId="12" xfId="42" applyNumberFormat="1" applyFont="1" applyFill="1" applyBorder="1" applyAlignment="1">
      <alignment/>
    </xf>
    <xf numFmtId="165" fontId="2" fillId="33" borderId="0" xfId="0" applyNumberFormat="1" applyFont="1" applyFill="1" applyAlignment="1">
      <alignment/>
    </xf>
    <xf numFmtId="166" fontId="3" fillId="0" borderId="13" xfId="42" applyNumberFormat="1" applyFont="1" applyFill="1" applyBorder="1" applyAlignment="1">
      <alignment/>
    </xf>
    <xf numFmtId="43" fontId="2" fillId="0" borderId="12" xfId="42" applyNumberFormat="1" applyFont="1" applyFill="1" applyBorder="1" applyAlignment="1">
      <alignment/>
    </xf>
    <xf numFmtId="43" fontId="3" fillId="0" borderId="12" xfId="42" applyNumberFormat="1" applyFont="1" applyFill="1" applyBorder="1" applyAlignment="1">
      <alignment/>
    </xf>
    <xf numFmtId="166" fontId="2" fillId="0" borderId="12" xfId="42" applyNumberFormat="1" applyFont="1" applyFill="1" applyBorder="1" applyAlignment="1">
      <alignment/>
    </xf>
    <xf numFmtId="166" fontId="3" fillId="0" borderId="14" xfId="42" applyNumberFormat="1" applyFont="1" applyFill="1" applyBorder="1" applyAlignment="1">
      <alignment/>
    </xf>
    <xf numFmtId="165" fontId="2" fillId="34" borderId="0" xfId="0" applyNumberFormat="1" applyFont="1" applyFill="1" applyAlignment="1">
      <alignment/>
    </xf>
    <xf numFmtId="0" fontId="3" fillId="34" borderId="0" xfId="0" applyFont="1" applyFill="1" applyAlignment="1">
      <alignment/>
    </xf>
    <xf numFmtId="166" fontId="2" fillId="34" borderId="14" xfId="42" applyNumberFormat="1" applyFont="1" applyFill="1" applyBorder="1" applyAlignment="1">
      <alignment/>
    </xf>
    <xf numFmtId="166" fontId="2" fillId="33" borderId="0" xfId="42" applyNumberFormat="1" applyFont="1" applyFill="1" applyBorder="1" applyAlignment="1">
      <alignment/>
    </xf>
    <xf numFmtId="165" fontId="2" fillId="35" borderId="0" xfId="0" applyNumberFormat="1" applyFont="1" applyFill="1" applyAlignment="1">
      <alignment/>
    </xf>
    <xf numFmtId="0" fontId="3" fillId="35" borderId="0" xfId="0" applyFont="1" applyFill="1" applyAlignment="1">
      <alignment/>
    </xf>
    <xf numFmtId="166" fontId="2" fillId="35" borderId="0" xfId="42" applyNumberFormat="1" applyFont="1" applyFill="1" applyBorder="1" applyAlignment="1">
      <alignment/>
    </xf>
    <xf numFmtId="165" fontId="0" fillId="33" borderId="0" xfId="0" applyNumberFormat="1" applyFill="1" applyAlignment="1">
      <alignment/>
    </xf>
    <xf numFmtId="166" fontId="0" fillId="33" borderId="0" xfId="42" applyNumberFormat="1" applyFill="1" applyAlignment="1">
      <alignment/>
    </xf>
    <xf numFmtId="165" fontId="6" fillId="33" borderId="0" xfId="0" applyNumberFormat="1" applyFont="1" applyFill="1" applyAlignment="1">
      <alignment/>
    </xf>
    <xf numFmtId="167" fontId="0" fillId="33" borderId="0" xfId="42" applyNumberFormat="1" applyFill="1" applyAlignment="1">
      <alignment/>
    </xf>
    <xf numFmtId="43" fontId="0" fillId="33" borderId="0" xfId="42" applyFont="1" applyFill="1" applyAlignment="1">
      <alignment/>
    </xf>
    <xf numFmtId="0" fontId="8" fillId="33" borderId="0" xfId="0" applyFont="1" applyFill="1" applyAlignment="1">
      <alignment/>
    </xf>
    <xf numFmtId="43" fontId="0" fillId="33" borderId="10" xfId="42"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43" fontId="6" fillId="33" borderId="0" xfId="42" applyFont="1" applyFill="1" applyAlignment="1">
      <alignment/>
    </xf>
    <xf numFmtId="0" fontId="5" fillId="33" borderId="0" xfId="0" applyFont="1" applyFill="1" applyAlignment="1">
      <alignment/>
    </xf>
    <xf numFmtId="0" fontId="0" fillId="33" borderId="0" xfId="0" applyFont="1" applyFill="1" applyAlignment="1">
      <alignment/>
    </xf>
    <xf numFmtId="0" fontId="1" fillId="33" borderId="0" xfId="0" applyFont="1" applyFill="1" applyAlignment="1">
      <alignment horizontal="center"/>
    </xf>
    <xf numFmtId="0" fontId="7" fillId="33" borderId="0" xfId="0" applyFont="1" applyFill="1" applyAlignment="1">
      <alignment/>
    </xf>
    <xf numFmtId="0" fontId="0" fillId="33" borderId="15" xfId="0" applyFill="1" applyBorder="1" applyAlignment="1">
      <alignment horizontal="left"/>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xf>
    <xf numFmtId="0" fontId="0" fillId="33" borderId="0" xfId="0" applyFill="1" applyBorder="1" applyAlignment="1">
      <alignment horizontal="left"/>
    </xf>
    <xf numFmtId="0" fontId="0" fillId="33" borderId="0" xfId="0" applyFill="1" applyBorder="1" applyAlignment="1">
      <alignment horizontal="center"/>
    </xf>
    <xf numFmtId="0" fontId="17" fillId="33" borderId="0" xfId="0" applyFont="1" applyFill="1" applyAlignment="1">
      <alignment/>
    </xf>
    <xf numFmtId="0" fontId="6" fillId="33" borderId="0" xfId="0" applyFont="1" applyFill="1" applyBorder="1" applyAlignment="1">
      <alignment/>
    </xf>
    <xf numFmtId="0" fontId="18" fillId="33" borderId="0" xfId="0" applyFont="1" applyFill="1" applyAlignment="1">
      <alignment/>
    </xf>
    <xf numFmtId="0" fontId="19" fillId="33" borderId="0" xfId="0" applyFont="1" applyFill="1" applyAlignment="1">
      <alignment/>
    </xf>
    <xf numFmtId="0" fontId="7" fillId="33" borderId="0" xfId="0" applyFont="1" applyFill="1" applyBorder="1" applyAlignment="1">
      <alignment/>
    </xf>
    <xf numFmtId="0" fontId="17" fillId="33" borderId="19" xfId="0" applyFont="1" applyFill="1" applyBorder="1" applyAlignment="1">
      <alignment horizontal="center" wrapText="1"/>
    </xf>
    <xf numFmtId="0" fontId="7" fillId="33" borderId="19" xfId="0" applyFont="1" applyFill="1" applyBorder="1" applyAlignment="1">
      <alignment horizontal="center" wrapText="1"/>
    </xf>
    <xf numFmtId="0" fontId="7" fillId="33" borderId="15" xfId="0" applyFont="1" applyFill="1" applyBorder="1" applyAlignment="1">
      <alignment horizontal="left"/>
    </xf>
    <xf numFmtId="0" fontId="7" fillId="33" borderId="17" xfId="0" applyFont="1" applyFill="1" applyBorder="1" applyAlignment="1">
      <alignment horizontal="center"/>
    </xf>
    <xf numFmtId="49" fontId="7" fillId="33" borderId="15" xfId="42" applyNumberFormat="1" applyFont="1" applyFill="1" applyBorder="1" applyAlignment="1">
      <alignment horizontal="center"/>
    </xf>
    <xf numFmtId="43" fontId="7" fillId="33" borderId="19" xfId="42" applyFont="1" applyFill="1" applyBorder="1" applyAlignment="1">
      <alignment horizontal="center" wrapText="1"/>
    </xf>
    <xf numFmtId="0" fontId="7" fillId="33" borderId="15" xfId="0" applyFont="1" applyFill="1" applyBorder="1" applyAlignment="1">
      <alignment horizontal="center"/>
    </xf>
    <xf numFmtId="49" fontId="7" fillId="33" borderId="15" xfId="0" applyNumberFormat="1" applyFont="1" applyFill="1" applyBorder="1" applyAlignment="1">
      <alignment horizontal="center"/>
    </xf>
    <xf numFmtId="0" fontId="7" fillId="33" borderId="15" xfId="0" applyFont="1" applyFill="1" applyBorder="1" applyAlignment="1">
      <alignment/>
    </xf>
    <xf numFmtId="0" fontId="17" fillId="33" borderId="15" xfId="0" applyFont="1" applyFill="1" applyBorder="1" applyAlignment="1">
      <alignment/>
    </xf>
    <xf numFmtId="0" fontId="7" fillId="33" borderId="16" xfId="0" applyFont="1" applyFill="1" applyBorder="1" applyAlignment="1">
      <alignment/>
    </xf>
    <xf numFmtId="44" fontId="7" fillId="33" borderId="19" xfId="44" applyFont="1" applyFill="1" applyBorder="1" applyAlignment="1">
      <alignment/>
    </xf>
    <xf numFmtId="44" fontId="17" fillId="33" borderId="17" xfId="44" applyFont="1" applyFill="1" applyBorder="1" applyAlignment="1">
      <alignment/>
    </xf>
    <xf numFmtId="44" fontId="7" fillId="33" borderId="17" xfId="44" applyFont="1" applyFill="1" applyBorder="1" applyAlignment="1">
      <alignment/>
    </xf>
    <xf numFmtId="0" fontId="7" fillId="33" borderId="20" xfId="0" applyFont="1" applyFill="1" applyBorder="1" applyAlignment="1">
      <alignment horizontal="right"/>
    </xf>
    <xf numFmtId="0" fontId="0" fillId="33" borderId="19" xfId="0" applyFill="1" applyBorder="1" applyAlignment="1">
      <alignment horizontal="center"/>
    </xf>
    <xf numFmtId="0" fontId="0" fillId="33" borderId="0" xfId="0" applyFill="1" applyAlignment="1">
      <alignment horizontal="right"/>
    </xf>
    <xf numFmtId="0" fontId="7" fillId="33" borderId="0" xfId="0" applyFont="1" applyFill="1" applyAlignment="1">
      <alignment horizontal="left"/>
    </xf>
    <xf numFmtId="0" fontId="7" fillId="33" borderId="0" xfId="0" applyFont="1" applyFill="1" applyAlignment="1">
      <alignment horizontal="right"/>
    </xf>
    <xf numFmtId="0" fontId="0" fillId="33" borderId="10" xfId="0" applyFill="1" applyBorder="1" applyAlignment="1">
      <alignment horizontal="center"/>
    </xf>
    <xf numFmtId="0" fontId="16" fillId="33" borderId="0" xfId="0" applyFont="1" applyFill="1" applyAlignment="1">
      <alignment/>
    </xf>
    <xf numFmtId="0" fontId="17" fillId="33" borderId="0" xfId="0" applyFont="1" applyFill="1" applyAlignment="1">
      <alignment horizontal="left"/>
    </xf>
    <xf numFmtId="0" fontId="0" fillId="33" borderId="15" xfId="0" applyFont="1" applyFill="1" applyBorder="1" applyAlignment="1">
      <alignment horizontal="center"/>
    </xf>
    <xf numFmtId="0" fontId="0" fillId="33" borderId="17" xfId="0" applyFont="1" applyFill="1" applyBorder="1" applyAlignment="1">
      <alignment horizontal="center"/>
    </xf>
    <xf numFmtId="43" fontId="10" fillId="36" borderId="16" xfId="42" applyFont="1" applyFill="1" applyBorder="1" applyAlignment="1">
      <alignment/>
    </xf>
    <xf numFmtId="0" fontId="2" fillId="33" borderId="12" xfId="0" applyFont="1" applyFill="1" applyBorder="1" applyAlignment="1">
      <alignment horizontal="center"/>
    </xf>
    <xf numFmtId="43" fontId="4" fillId="0" borderId="12" xfId="42" applyNumberFormat="1" applyFont="1" applyFill="1" applyBorder="1" applyAlignment="1">
      <alignment/>
    </xf>
    <xf numFmtId="0" fontId="17" fillId="37" borderId="21" xfId="0" applyFont="1" applyFill="1" applyBorder="1" applyAlignment="1">
      <alignment/>
    </xf>
    <xf numFmtId="0" fontId="0" fillId="37" borderId="22" xfId="0" applyFill="1" applyBorder="1" applyAlignment="1">
      <alignment horizontal="center"/>
    </xf>
    <xf numFmtId="0" fontId="0" fillId="37" borderId="22" xfId="0" applyFill="1" applyBorder="1" applyAlignment="1">
      <alignment/>
    </xf>
    <xf numFmtId="0" fontId="0" fillId="37" borderId="23" xfId="0" applyFill="1" applyBorder="1" applyAlignment="1">
      <alignment/>
    </xf>
    <xf numFmtId="0" fontId="17" fillId="37" borderId="18" xfId="0" applyFont="1" applyFill="1" applyBorder="1" applyAlignment="1">
      <alignment/>
    </xf>
    <xf numFmtId="0" fontId="0" fillId="37" borderId="0" xfId="0" applyFill="1" applyBorder="1" applyAlignment="1">
      <alignment horizontal="center"/>
    </xf>
    <xf numFmtId="0" fontId="0" fillId="37" borderId="0" xfId="0" applyFill="1" applyBorder="1" applyAlignment="1">
      <alignment/>
    </xf>
    <xf numFmtId="0" fontId="0" fillId="37" borderId="24" xfId="0" applyFill="1" applyBorder="1" applyAlignment="1">
      <alignment/>
    </xf>
    <xf numFmtId="0" fontId="7" fillId="37" borderId="18" xfId="0" applyFont="1" applyFill="1" applyBorder="1" applyAlignment="1">
      <alignment/>
    </xf>
    <xf numFmtId="0" fontId="0" fillId="37" borderId="17" xfId="0" applyFill="1" applyBorder="1" applyAlignment="1">
      <alignment/>
    </xf>
    <xf numFmtId="0" fontId="7" fillId="37" borderId="0" xfId="0" applyFont="1" applyFill="1" applyBorder="1" applyAlignment="1">
      <alignment horizontal="center"/>
    </xf>
    <xf numFmtId="0" fontId="0" fillId="37" borderId="15" xfId="0" applyFill="1" applyBorder="1" applyAlignment="1">
      <alignment horizontal="left"/>
    </xf>
    <xf numFmtId="0" fontId="0" fillId="37" borderId="19" xfId="0" applyFill="1" applyBorder="1" applyAlignment="1">
      <alignment horizontal="center"/>
    </xf>
    <xf numFmtId="0" fontId="7" fillId="37" borderId="25" xfId="0" applyFont="1" applyFill="1" applyBorder="1" applyAlignment="1">
      <alignment/>
    </xf>
    <xf numFmtId="0" fontId="0" fillId="37" borderId="10" xfId="0" applyFill="1" applyBorder="1" applyAlignment="1">
      <alignment horizontal="center"/>
    </xf>
    <xf numFmtId="0" fontId="0" fillId="37" borderId="10" xfId="0" applyFill="1" applyBorder="1" applyAlignment="1">
      <alignment/>
    </xf>
    <xf numFmtId="0" fontId="0" fillId="37" borderId="26" xfId="0" applyFill="1" applyBorder="1" applyAlignment="1">
      <alignment/>
    </xf>
    <xf numFmtId="0" fontId="7" fillId="37" borderId="0" xfId="0" applyFont="1" applyFill="1" applyBorder="1" applyAlignment="1">
      <alignment horizontal="center" wrapText="1"/>
    </xf>
    <xf numFmtId="0" fontId="0" fillId="37" borderId="0" xfId="0" applyFill="1" applyBorder="1" applyAlignment="1">
      <alignment horizontal="left"/>
    </xf>
    <xf numFmtId="0" fontId="20" fillId="33" borderId="0" xfId="0" applyFont="1" applyFill="1" applyAlignment="1">
      <alignment/>
    </xf>
    <xf numFmtId="165" fontId="0" fillId="37" borderId="19" xfId="0" applyNumberFormat="1" applyFill="1" applyBorder="1" applyAlignment="1">
      <alignment horizontal="center"/>
    </xf>
    <xf numFmtId="165" fontId="0" fillId="37" borderId="15" xfId="0" applyNumberFormat="1" applyFill="1" applyBorder="1" applyAlignment="1">
      <alignment horizontal="center"/>
    </xf>
    <xf numFmtId="43" fontId="4" fillId="36" borderId="0" xfId="42" applyFont="1" applyFill="1" applyAlignment="1">
      <alignment/>
    </xf>
    <xf numFmtId="0" fontId="7" fillId="33" borderId="15" xfId="0" applyFont="1" applyFill="1" applyBorder="1" applyAlignment="1">
      <alignment horizontal="left"/>
    </xf>
    <xf numFmtId="0" fontId="0" fillId="33" borderId="0" xfId="0" applyFill="1" applyAlignment="1">
      <alignment wrapText="1"/>
    </xf>
    <xf numFmtId="0" fontId="2" fillId="33" borderId="0" xfId="0" applyFont="1" applyFill="1" applyAlignment="1">
      <alignment wrapText="1"/>
    </xf>
    <xf numFmtId="0" fontId="12" fillId="33" borderId="0" xfId="0" applyFont="1" applyFill="1" applyAlignment="1">
      <alignment wrapText="1"/>
    </xf>
    <xf numFmtId="0" fontId="0" fillId="33" borderId="0" xfId="0" applyFont="1" applyFill="1" applyAlignment="1">
      <alignment wrapText="1"/>
    </xf>
    <xf numFmtId="0" fontId="0" fillId="33" borderId="0" xfId="0" applyFont="1" applyFill="1" applyAlignment="1">
      <alignment wrapText="1"/>
    </xf>
    <xf numFmtId="0" fontId="14" fillId="33" borderId="0" xfId="0" applyFont="1" applyFill="1" applyAlignment="1">
      <alignment wrapText="1"/>
    </xf>
    <xf numFmtId="0" fontId="0" fillId="33" borderId="0" xfId="0" applyFill="1" applyAlignment="1" quotePrefix="1">
      <alignment wrapText="1"/>
    </xf>
    <xf numFmtId="0" fontId="13" fillId="33" borderId="0" xfId="0" applyFont="1" applyFill="1" applyAlignment="1">
      <alignment wrapText="1"/>
    </xf>
    <xf numFmtId="0" fontId="0" fillId="38" borderId="11" xfId="0" applyFill="1" applyBorder="1" applyAlignment="1">
      <alignment horizontal="left" wrapText="1"/>
    </xf>
    <xf numFmtId="0" fontId="5" fillId="38" borderId="12" xfId="0" applyFont="1" applyFill="1" applyBorder="1" applyAlignment="1">
      <alignment horizontal="left" wrapText="1"/>
    </xf>
    <xf numFmtId="0" fontId="16" fillId="38" borderId="12" xfId="0" applyFont="1" applyFill="1" applyBorder="1" applyAlignment="1" quotePrefix="1">
      <alignment horizontal="left" wrapText="1"/>
    </xf>
    <xf numFmtId="0" fontId="0" fillId="38" borderId="14" xfId="0" applyFill="1" applyBorder="1" applyAlignment="1">
      <alignment horizontal="left" wrapText="1"/>
    </xf>
    <xf numFmtId="0" fontId="0" fillId="38" borderId="12" xfId="0" applyFill="1" applyBorder="1" applyAlignment="1">
      <alignment wrapText="1"/>
    </xf>
    <xf numFmtId="0" fontId="7" fillId="33" borderId="0" xfId="0" applyFont="1" applyFill="1" applyAlignment="1">
      <alignment/>
    </xf>
    <xf numFmtId="0" fontId="7" fillId="33" borderId="0" xfId="0" applyFont="1" applyFill="1" applyAlignment="1">
      <alignment horizontal="left"/>
    </xf>
    <xf numFmtId="0" fontId="0" fillId="33" borderId="15" xfId="0" applyFill="1" applyBorder="1" applyAlignment="1">
      <alignment horizontal="center"/>
    </xf>
    <xf numFmtId="0" fontId="0" fillId="33" borderId="17" xfId="0" applyFill="1" applyBorder="1" applyAlignment="1">
      <alignment horizontal="center"/>
    </xf>
    <xf numFmtId="0" fontId="0" fillId="33" borderId="25" xfId="0" applyFill="1" applyBorder="1" applyAlignment="1">
      <alignment horizontal="center"/>
    </xf>
    <xf numFmtId="0" fontId="0" fillId="33" borderId="10" xfId="0" applyFill="1" applyBorder="1" applyAlignment="1">
      <alignment horizontal="center"/>
    </xf>
    <xf numFmtId="0" fontId="21" fillId="33" borderId="0" xfId="0" applyFont="1" applyFill="1" applyAlignment="1">
      <alignment horizontal="center"/>
    </xf>
    <xf numFmtId="0" fontId="1" fillId="33" borderId="0" xfId="0" applyFont="1" applyFill="1" applyAlignment="1">
      <alignment horizontal="center"/>
    </xf>
    <xf numFmtId="0" fontId="7" fillId="33" borderId="19" xfId="0" applyFont="1" applyFill="1" applyBorder="1" applyAlignment="1">
      <alignment horizontal="center"/>
    </xf>
    <xf numFmtId="0" fontId="0" fillId="33" borderId="16" xfId="0" applyFill="1" applyBorder="1" applyAlignment="1">
      <alignment horizontal="center"/>
    </xf>
    <xf numFmtId="0" fontId="13" fillId="38" borderId="12" xfId="0" applyFont="1" applyFill="1" applyBorder="1" applyAlignment="1">
      <alignment horizontal="left" wrapText="1"/>
    </xf>
    <xf numFmtId="0" fontId="41" fillId="33" borderId="0" xfId="0" applyFont="1" applyFill="1" applyAlignment="1">
      <alignment wrapText="1"/>
    </xf>
    <xf numFmtId="0" fontId="7" fillId="37" borderId="24" xfId="0" applyFont="1" applyFill="1" applyBorder="1" applyAlignment="1">
      <alignment horizontal="center" wrapText="1"/>
    </xf>
    <xf numFmtId="0" fontId="7" fillId="37" borderId="0" xfId="0" applyFont="1" applyFill="1" applyBorder="1" applyAlignment="1">
      <alignment horizontal="center" wrapText="1"/>
    </xf>
    <xf numFmtId="0" fontId="7" fillId="37" borderId="18" xfId="0" applyFont="1" applyFill="1" applyBorder="1" applyAlignment="1">
      <alignment/>
    </xf>
    <xf numFmtId="0" fontId="0" fillId="37" borderId="1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0</xdr:row>
      <xdr:rowOff>676275</xdr:rowOff>
    </xdr:to>
    <xdr:pic>
      <xdr:nvPicPr>
        <xdr:cNvPr id="1" name="Picture 2" descr="sds_logo"/>
        <xdr:cNvPicPr preferRelativeResize="1">
          <a:picLocks noChangeAspect="1"/>
        </xdr:cNvPicPr>
      </xdr:nvPicPr>
      <xdr:blipFill>
        <a:blip r:embed="rId1"/>
        <a:stretch>
          <a:fillRect/>
        </a:stretch>
      </xdr:blipFill>
      <xdr:spPr>
        <a:xfrm>
          <a:off x="0" y="0"/>
          <a:ext cx="10858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1085850</xdr:colOff>
      <xdr:row>1</xdr:row>
      <xdr:rowOff>38100</xdr:rowOff>
    </xdr:to>
    <xdr:pic>
      <xdr:nvPicPr>
        <xdr:cNvPr id="1" name="Picture 1" descr="sds_logo"/>
        <xdr:cNvPicPr preferRelativeResize="1">
          <a:picLocks noChangeAspect="1"/>
        </xdr:cNvPicPr>
      </xdr:nvPicPr>
      <xdr:blipFill>
        <a:blip r:embed="rId1"/>
        <a:stretch>
          <a:fillRect/>
        </a:stretch>
      </xdr:blipFill>
      <xdr:spPr>
        <a:xfrm>
          <a:off x="0" y="0"/>
          <a:ext cx="1085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5"/>
  <sheetViews>
    <sheetView zoomScalePageLayoutView="0" workbookViewId="0" topLeftCell="A34">
      <selection activeCell="D8" sqref="D8"/>
    </sheetView>
  </sheetViews>
  <sheetFormatPr defaultColWidth="9.140625" defaultRowHeight="12.75"/>
  <cols>
    <col min="1" max="1" width="13.28125" style="2" customWidth="1"/>
    <col min="2" max="2" width="11.57421875" style="2" customWidth="1"/>
    <col min="3" max="3" width="49.8515625" style="2" customWidth="1"/>
    <col min="4" max="4" width="26.57421875" style="2" customWidth="1"/>
    <col min="5" max="5" width="16.28125" style="2" customWidth="1"/>
    <col min="6" max="6" width="9.140625" style="2" customWidth="1"/>
    <col min="7" max="7" width="17.140625" style="2" customWidth="1"/>
    <col min="8" max="8" width="11.57421875" style="2" customWidth="1"/>
    <col min="9" max="9" width="11.421875" style="34" customWidth="1"/>
    <col min="10" max="10" width="9.28125" style="34" bestFit="1" customWidth="1"/>
    <col min="11" max="16384" width="9.140625" style="2" customWidth="1"/>
  </cols>
  <sheetData>
    <row r="1" ht="54" customHeight="1">
      <c r="C1" s="35" t="s">
        <v>109</v>
      </c>
    </row>
    <row r="2" ht="20.25" customHeight="1"/>
    <row r="3" ht="20.25">
      <c r="A3" s="1" t="s">
        <v>20</v>
      </c>
    </row>
    <row r="4" ht="12.75"/>
    <row r="5" ht="12.75"/>
    <row r="6" spans="1:5" ht="15.75">
      <c r="A6" s="3" t="s">
        <v>0</v>
      </c>
      <c r="B6" s="4"/>
      <c r="C6" s="5" t="s">
        <v>1</v>
      </c>
      <c r="D6" s="6"/>
      <c r="E6" s="6"/>
    </row>
    <row r="7" spans="1:5" ht="18">
      <c r="A7" s="3"/>
      <c r="B7" s="4"/>
      <c r="C7" s="4"/>
      <c r="D7" s="6"/>
      <c r="E7" s="7" t="s">
        <v>2</v>
      </c>
    </row>
    <row r="8" spans="1:5" ht="15.75">
      <c r="A8" s="3" t="s">
        <v>3</v>
      </c>
      <c r="B8" s="4"/>
      <c r="C8" s="8">
        <v>41729</v>
      </c>
      <c r="D8" s="6"/>
      <c r="E8" s="6"/>
    </row>
    <row r="9" ht="12.75"/>
    <row r="10" ht="13.5" thickBot="1"/>
    <row r="11" spans="1:7" ht="15.75">
      <c r="A11" s="3" t="s">
        <v>2</v>
      </c>
      <c r="E11" s="9"/>
      <c r="G11" s="41" t="s">
        <v>117</v>
      </c>
    </row>
    <row r="12" spans="3:10" ht="18">
      <c r="C12" s="10" t="s">
        <v>2</v>
      </c>
      <c r="E12" s="81" t="s">
        <v>4</v>
      </c>
      <c r="G12" s="2" t="s">
        <v>18</v>
      </c>
      <c r="I12" s="34">
        <v>7747</v>
      </c>
      <c r="J12" s="2"/>
    </row>
    <row r="13" spans="1:10" ht="12.75">
      <c r="A13" s="11"/>
      <c r="E13" s="12"/>
      <c r="G13" s="2" t="s">
        <v>19</v>
      </c>
      <c r="I13" s="36">
        <v>2460</v>
      </c>
      <c r="J13" s="2"/>
    </row>
    <row r="14" spans="1:9" ht="15.75">
      <c r="A14" s="11"/>
      <c r="E14" s="81" t="s">
        <v>5</v>
      </c>
      <c r="G14" s="37" t="s">
        <v>21</v>
      </c>
      <c r="I14" s="40">
        <f>SUM(I12:I13)</f>
        <v>10207</v>
      </c>
    </row>
    <row r="15" spans="3:5" ht="18">
      <c r="C15" s="10" t="s">
        <v>85</v>
      </c>
      <c r="D15" s="4"/>
      <c r="E15" s="82">
        <v>8907</v>
      </c>
    </row>
    <row r="16" spans="5:9" ht="12.75">
      <c r="E16" s="13"/>
      <c r="G16" s="2" t="s">
        <v>16</v>
      </c>
      <c r="I16" s="34">
        <v>13000</v>
      </c>
    </row>
    <row r="17" spans="1:9" ht="15.75">
      <c r="A17" s="3" t="s">
        <v>83</v>
      </c>
      <c r="E17" s="13"/>
      <c r="G17" s="2" t="s">
        <v>88</v>
      </c>
      <c r="I17" s="34">
        <v>1800</v>
      </c>
    </row>
    <row r="18" spans="1:9" ht="12.75">
      <c r="A18" s="14" t="s">
        <v>84</v>
      </c>
      <c r="E18" s="13"/>
      <c r="G18" s="2" t="s">
        <v>17</v>
      </c>
      <c r="I18" s="36">
        <v>402</v>
      </c>
    </row>
    <row r="19" spans="1:9" ht="16.5" customHeight="1">
      <c r="A19" s="14"/>
      <c r="E19" s="13"/>
      <c r="G19" s="37" t="s">
        <v>82</v>
      </c>
      <c r="I19" s="40">
        <f>SUM(I16:I18)</f>
        <v>15202</v>
      </c>
    </row>
    <row r="20" spans="1:5" ht="15">
      <c r="A20" s="15">
        <v>41670</v>
      </c>
      <c r="B20" s="4"/>
      <c r="C20" s="4" t="s">
        <v>118</v>
      </c>
      <c r="D20" s="4"/>
      <c r="E20" s="16">
        <f>I21/12</f>
        <v>2117.4166666666665</v>
      </c>
    </row>
    <row r="21" spans="1:10" ht="18">
      <c r="A21" s="15">
        <v>41698</v>
      </c>
      <c r="B21" s="4"/>
      <c r="C21" s="4" t="str">
        <f>C20</f>
        <v>Accrue Monthly benefit (1/12th of 2014 annual amount)</v>
      </c>
      <c r="D21" s="4"/>
      <c r="E21" s="16">
        <f>E20</f>
        <v>2117.4166666666665</v>
      </c>
      <c r="G21" s="38" t="s">
        <v>119</v>
      </c>
      <c r="H21" s="39"/>
      <c r="I21" s="80">
        <f>I19+I14</f>
        <v>25409</v>
      </c>
      <c r="J21" s="105" t="s">
        <v>86</v>
      </c>
    </row>
    <row r="22" spans="1:10" ht="15">
      <c r="A22" s="15">
        <v>41729</v>
      </c>
      <c r="B22" s="4"/>
      <c r="C22" s="4" t="str">
        <f>C21</f>
        <v>Accrue Monthly benefit (1/12th of 2014 annual amount)</v>
      </c>
      <c r="D22" s="4"/>
      <c r="E22" s="16">
        <f>E21</f>
        <v>2117.4166666666665</v>
      </c>
      <c r="I22" s="2"/>
      <c r="J22" s="2"/>
    </row>
    <row r="23" spans="1:10" ht="15.75">
      <c r="A23" s="17"/>
      <c r="B23" s="4"/>
      <c r="C23" s="3" t="s">
        <v>2</v>
      </c>
      <c r="D23" s="4"/>
      <c r="E23" s="18"/>
      <c r="I23" s="2"/>
      <c r="J23" s="2"/>
    </row>
    <row r="24" spans="1:10" ht="18">
      <c r="A24" s="3"/>
      <c r="B24" s="4"/>
      <c r="C24" s="3" t="s">
        <v>104</v>
      </c>
      <c r="D24" s="4"/>
      <c r="E24" s="19">
        <f>SUM(E19:E23)</f>
        <v>6352.25</v>
      </c>
      <c r="I24" s="2"/>
      <c r="J24" s="2"/>
    </row>
    <row r="25" spans="1:10" ht="15.75">
      <c r="A25" s="3"/>
      <c r="B25" s="4"/>
      <c r="C25" s="4"/>
      <c r="D25" s="4"/>
      <c r="E25" s="19"/>
      <c r="I25" s="2"/>
      <c r="J25" s="2"/>
    </row>
    <row r="26" spans="1:10" ht="15.75">
      <c r="A26" s="3" t="s">
        <v>87</v>
      </c>
      <c r="B26" s="4"/>
      <c r="C26" s="3"/>
      <c r="D26" s="4"/>
      <c r="E26" s="20"/>
      <c r="I26" s="2"/>
      <c r="J26" s="2"/>
    </row>
    <row r="27" spans="1:10" ht="15.75">
      <c r="A27" s="3" t="s">
        <v>6</v>
      </c>
      <c r="B27" s="3"/>
      <c r="C27" s="3" t="s">
        <v>7</v>
      </c>
      <c r="D27" s="4"/>
      <c r="E27" s="20"/>
      <c r="I27" s="2"/>
      <c r="J27" s="2"/>
    </row>
    <row r="28" spans="1:10" ht="15">
      <c r="A28" s="15">
        <v>41654</v>
      </c>
      <c r="B28" s="4"/>
      <c r="C28" s="4" t="s">
        <v>8</v>
      </c>
      <c r="D28" s="4"/>
      <c r="E28" s="16">
        <v>-5000</v>
      </c>
      <c r="I28" s="2"/>
      <c r="J28" s="2"/>
    </row>
    <row r="29" spans="1:10" ht="15">
      <c r="A29" s="15">
        <v>41654</v>
      </c>
      <c r="B29" s="4"/>
      <c r="C29" s="4" t="s">
        <v>9</v>
      </c>
      <c r="D29" s="4"/>
      <c r="E29" s="16">
        <v>-361</v>
      </c>
      <c r="I29" s="2"/>
      <c r="J29" s="2"/>
    </row>
    <row r="30" spans="1:5" ht="15">
      <c r="A30" s="15">
        <v>41654</v>
      </c>
      <c r="B30" s="4"/>
      <c r="C30" s="4" t="s">
        <v>10</v>
      </c>
      <c r="D30" s="4"/>
      <c r="E30" s="16">
        <v>-375</v>
      </c>
    </row>
    <row r="31" spans="1:5" ht="15">
      <c r="A31" s="15">
        <v>41655</v>
      </c>
      <c r="B31" s="4"/>
      <c r="C31" s="4" t="s">
        <v>89</v>
      </c>
      <c r="D31" s="4"/>
      <c r="E31" s="16">
        <v>-150</v>
      </c>
    </row>
    <row r="32" spans="1:5" ht="15">
      <c r="A32" s="15">
        <v>41666</v>
      </c>
      <c r="B32" s="4"/>
      <c r="C32" s="4" t="s">
        <v>11</v>
      </c>
      <c r="D32" s="4"/>
      <c r="E32" s="16">
        <v>-3295</v>
      </c>
    </row>
    <row r="33" spans="1:5" ht="15">
      <c r="A33" s="15">
        <v>41669</v>
      </c>
      <c r="B33" s="4"/>
      <c r="C33" s="4" t="s">
        <v>12</v>
      </c>
      <c r="D33" s="4"/>
      <c r="E33" s="16">
        <v>-720</v>
      </c>
    </row>
    <row r="34" spans="1:5" ht="15">
      <c r="A34" s="15"/>
      <c r="B34" s="4"/>
      <c r="C34" s="4"/>
      <c r="D34" s="4"/>
      <c r="E34" s="16" t="s">
        <v>2</v>
      </c>
    </row>
    <row r="35" spans="1:5" ht="15">
      <c r="A35" s="15">
        <v>41695</v>
      </c>
      <c r="B35" s="4"/>
      <c r="C35" s="4" t="s">
        <v>89</v>
      </c>
      <c r="D35" s="4"/>
      <c r="E35" s="16">
        <v>-150</v>
      </c>
    </row>
    <row r="36" spans="1:5" ht="15">
      <c r="A36" s="15">
        <v>41697</v>
      </c>
      <c r="B36" s="4"/>
      <c r="C36" s="4" t="s">
        <v>12</v>
      </c>
      <c r="D36" s="4"/>
      <c r="E36" s="16">
        <v>-720</v>
      </c>
    </row>
    <row r="37" spans="1:5" ht="15">
      <c r="A37" s="15"/>
      <c r="B37" s="4"/>
      <c r="C37" s="4"/>
      <c r="D37" s="4"/>
      <c r="E37" s="16" t="s">
        <v>2</v>
      </c>
    </row>
    <row r="38" spans="1:5" ht="15">
      <c r="A38" s="15">
        <v>41711</v>
      </c>
      <c r="B38" s="4"/>
      <c r="C38" s="4" t="s">
        <v>100</v>
      </c>
      <c r="D38" s="4"/>
      <c r="E38" s="16">
        <v>-125.45</v>
      </c>
    </row>
    <row r="39" spans="1:5" ht="15">
      <c r="A39" s="15">
        <v>41711</v>
      </c>
      <c r="B39" s="4"/>
      <c r="C39" s="4" t="s">
        <v>101</v>
      </c>
      <c r="D39" s="4"/>
      <c r="E39" s="16">
        <v>-121.8</v>
      </c>
    </row>
    <row r="40" spans="1:5" ht="15">
      <c r="A40" s="15">
        <v>41711</v>
      </c>
      <c r="B40" s="4"/>
      <c r="C40" s="4" t="s">
        <v>13</v>
      </c>
      <c r="D40" s="4"/>
      <c r="E40" s="16">
        <v>-59.95</v>
      </c>
    </row>
    <row r="41" spans="1:5" ht="15">
      <c r="A41" s="15">
        <v>41718</v>
      </c>
      <c r="B41" s="4"/>
      <c r="C41" s="4" t="s">
        <v>89</v>
      </c>
      <c r="D41" s="4"/>
      <c r="E41" s="16">
        <v>-150</v>
      </c>
    </row>
    <row r="42" spans="1:5" ht="15">
      <c r="A42" s="15">
        <v>41725</v>
      </c>
      <c r="B42" s="4"/>
      <c r="C42" s="4" t="s">
        <v>12</v>
      </c>
      <c r="D42" s="4"/>
      <c r="E42" s="16">
        <v>-720</v>
      </c>
    </row>
    <row r="43" spans="1:5" ht="15">
      <c r="A43" s="15"/>
      <c r="B43" s="4"/>
      <c r="C43" s="4"/>
      <c r="D43" s="4"/>
      <c r="E43" s="18"/>
    </row>
    <row r="44" spans="1:5" ht="18">
      <c r="A44" s="15"/>
      <c r="B44" s="4"/>
      <c r="C44" s="3" t="s">
        <v>107</v>
      </c>
      <c r="D44" s="4"/>
      <c r="E44" s="21">
        <f>SUM(E28:E43)</f>
        <v>-11948.2</v>
      </c>
    </row>
    <row r="45" spans="1:5" ht="15.75" thickBot="1">
      <c r="A45" s="15"/>
      <c r="B45" s="4"/>
      <c r="C45" s="4"/>
      <c r="D45" s="4"/>
      <c r="E45" s="22"/>
    </row>
    <row r="46" spans="1:5" ht="18.75" thickBot="1">
      <c r="A46" s="23" t="s">
        <v>105</v>
      </c>
      <c r="B46" s="24"/>
      <c r="C46" s="24"/>
      <c r="D46" s="24"/>
      <c r="E46" s="25">
        <f>E15+E24+E44</f>
        <v>3311.0499999999993</v>
      </c>
    </row>
    <row r="47" spans="1:5" ht="15.75">
      <c r="A47" s="17" t="s">
        <v>14</v>
      </c>
      <c r="B47" s="4"/>
      <c r="C47" s="4"/>
      <c r="D47" s="4"/>
      <c r="E47" s="26"/>
    </row>
    <row r="48" spans="1:5" ht="15.75">
      <c r="A48" s="17"/>
      <c r="B48" s="4"/>
      <c r="C48" s="4"/>
      <c r="D48" s="4"/>
      <c r="E48" s="26"/>
    </row>
    <row r="49" spans="1:5" ht="18">
      <c r="A49" s="27" t="s">
        <v>106</v>
      </c>
      <c r="B49" s="28"/>
      <c r="C49" s="28"/>
      <c r="D49" s="28"/>
      <c r="E49" s="29">
        <f>E15+I21+E44</f>
        <v>22367.8</v>
      </c>
    </row>
    <row r="50" spans="1:5" ht="12.75">
      <c r="A50" s="32" t="s">
        <v>15</v>
      </c>
      <c r="E50" s="31"/>
    </row>
    <row r="51" spans="1:5" ht="12.75">
      <c r="A51" s="30"/>
      <c r="E51" s="31"/>
    </row>
    <row r="52" spans="1:5" ht="12.75">
      <c r="A52" s="30"/>
      <c r="E52" s="31"/>
    </row>
    <row r="53" spans="1:5" ht="12.75">
      <c r="A53" s="30" t="s">
        <v>2</v>
      </c>
      <c r="E53" s="31"/>
    </row>
    <row r="54" spans="1:5" ht="12.75">
      <c r="A54" s="30"/>
      <c r="E54" s="31"/>
    </row>
    <row r="55" spans="1:5" ht="12.75">
      <c r="A55" s="30"/>
      <c r="E55" s="33"/>
    </row>
    <row r="56" spans="1:5" ht="12.75">
      <c r="A56" s="30"/>
      <c r="E56" s="33"/>
    </row>
    <row r="57" spans="1:5" ht="12.75">
      <c r="A57" s="30"/>
      <c r="E57" s="33"/>
    </row>
    <row r="58" spans="1:5" ht="12.75">
      <c r="A58" s="30"/>
      <c r="E58" s="33"/>
    </row>
    <row r="59" spans="1:5" ht="12.75">
      <c r="A59" s="30"/>
      <c r="E59" s="33"/>
    </row>
    <row r="60" spans="1:5" ht="12.75">
      <c r="A60" s="30"/>
      <c r="E60" s="33"/>
    </row>
    <row r="61" spans="1:5" ht="12.75">
      <c r="A61" s="30"/>
      <c r="E61" s="33"/>
    </row>
    <row r="62" spans="1:5" ht="12.75">
      <c r="A62" s="30"/>
      <c r="E62" s="33"/>
    </row>
    <row r="63" ht="12.75">
      <c r="E63" s="33"/>
    </row>
    <row r="64" ht="12.75">
      <c r="E64" s="33"/>
    </row>
    <row r="65" ht="12.75">
      <c r="E65" s="33"/>
    </row>
  </sheetData>
  <sheetProtection/>
  <printOptions/>
  <pageMargins left="0.48" right="0.15748031496062992" top="0.47" bottom="0.2362204724409449" header="0.19" footer="0.1968503937007874"/>
  <pageSetup cellComments="asDisplayed" horizontalDpi="600" verticalDpi="600" orientation="landscape" paperSize="9" scale="64" r:id="rId4"/>
  <drawing r:id="rId3"/>
  <legacyDrawing r:id="rId2"/>
</worksheet>
</file>

<file path=xl/worksheets/sheet2.xml><?xml version="1.0" encoding="utf-8"?>
<worksheet xmlns="http://schemas.openxmlformats.org/spreadsheetml/2006/main" xmlns:r="http://schemas.openxmlformats.org/officeDocument/2006/relationships">
  <dimension ref="A1:A76"/>
  <sheetViews>
    <sheetView tabSelected="1" zoomScale="90" zoomScaleNormal="90" zoomScalePageLayoutView="0" workbookViewId="0" topLeftCell="A1">
      <selection activeCell="A75" sqref="A75"/>
    </sheetView>
  </sheetViews>
  <sheetFormatPr defaultColWidth="9.140625" defaultRowHeight="12.75"/>
  <cols>
    <col min="1" max="1" width="119.28125" style="2" customWidth="1"/>
    <col min="2" max="16384" width="9.140625" style="2" customWidth="1"/>
  </cols>
  <sheetData>
    <row r="1" ht="54" customHeight="1">
      <c r="A1" s="102" t="s">
        <v>112</v>
      </c>
    </row>
    <row r="2" ht="12.75">
      <c r="A2" s="107"/>
    </row>
    <row r="3" ht="15.75">
      <c r="A3" s="108" t="s">
        <v>22</v>
      </c>
    </row>
    <row r="4" ht="8.25" customHeight="1">
      <c r="A4" s="107"/>
    </row>
    <row r="5" ht="15">
      <c r="A5" s="109" t="s">
        <v>23</v>
      </c>
    </row>
    <row r="6" ht="25.5">
      <c r="A6" s="110" t="s">
        <v>113</v>
      </c>
    </row>
    <row r="7" ht="8.25" customHeight="1">
      <c r="A7" s="107"/>
    </row>
    <row r="8" ht="12.75">
      <c r="A8" s="111" t="s">
        <v>103</v>
      </c>
    </row>
    <row r="9" ht="8.25" customHeight="1">
      <c r="A9" s="107"/>
    </row>
    <row r="10" ht="12.75">
      <c r="A10" s="112" t="s">
        <v>24</v>
      </c>
    </row>
    <row r="11" ht="12.75">
      <c r="A11" s="113" t="s">
        <v>46</v>
      </c>
    </row>
    <row r="12" ht="12.75">
      <c r="A12" s="113" t="s">
        <v>47</v>
      </c>
    </row>
    <row r="13" ht="12.75">
      <c r="A13" s="113" t="s">
        <v>48</v>
      </c>
    </row>
    <row r="14" ht="12.75">
      <c r="A14" s="113" t="s">
        <v>49</v>
      </c>
    </row>
    <row r="15" ht="12.75">
      <c r="A15" s="113" t="s">
        <v>50</v>
      </c>
    </row>
    <row r="16" ht="12.75">
      <c r="A16" s="113" t="s">
        <v>51</v>
      </c>
    </row>
    <row r="17" ht="8.25" customHeight="1">
      <c r="A17" s="107"/>
    </row>
    <row r="18" ht="12.75">
      <c r="A18" s="112" t="s">
        <v>25</v>
      </c>
    </row>
    <row r="19" ht="12.75">
      <c r="A19" s="110" t="s">
        <v>121</v>
      </c>
    </row>
    <row r="20" ht="8.25" customHeight="1">
      <c r="A20" s="107"/>
    </row>
    <row r="21" ht="12.75">
      <c r="A21" s="112" t="s">
        <v>26</v>
      </c>
    </row>
    <row r="22" ht="12.75">
      <c r="A22" s="111" t="s">
        <v>27</v>
      </c>
    </row>
    <row r="23" ht="8.25" customHeight="1">
      <c r="A23" s="107"/>
    </row>
    <row r="24" ht="12.75">
      <c r="A24" s="112" t="s">
        <v>28</v>
      </c>
    </row>
    <row r="25" ht="25.5">
      <c r="A25" s="107" t="s">
        <v>114</v>
      </c>
    </row>
    <row r="26" ht="8.25" customHeight="1">
      <c r="A26" s="107"/>
    </row>
    <row r="27" ht="12.75">
      <c r="A27" s="111" t="s">
        <v>29</v>
      </c>
    </row>
    <row r="28" ht="8.25" customHeight="1">
      <c r="A28" s="107"/>
    </row>
    <row r="29" ht="12.75">
      <c r="A29" s="114" t="s">
        <v>30</v>
      </c>
    </row>
    <row r="30" ht="8.25" customHeight="1">
      <c r="A30" s="107"/>
    </row>
    <row r="31" ht="15">
      <c r="A31" s="109" t="s">
        <v>31</v>
      </c>
    </row>
    <row r="32" ht="25.5">
      <c r="A32" s="107" t="s">
        <v>122</v>
      </c>
    </row>
    <row r="33" ht="8.25" customHeight="1">
      <c r="A33" s="107"/>
    </row>
    <row r="34" ht="12.75">
      <c r="A34" s="112" t="s">
        <v>32</v>
      </c>
    </row>
    <row r="35" ht="12.75">
      <c r="A35" s="111" t="s">
        <v>33</v>
      </c>
    </row>
    <row r="36" ht="8.25" customHeight="1">
      <c r="A36" s="107"/>
    </row>
    <row r="37" ht="12.75">
      <c r="A37" s="112" t="s">
        <v>34</v>
      </c>
    </row>
    <row r="38" ht="12.75">
      <c r="A38" s="111" t="s">
        <v>35</v>
      </c>
    </row>
    <row r="39" ht="8.25" customHeight="1">
      <c r="A39" s="107"/>
    </row>
    <row r="40" ht="12.75">
      <c r="A40" s="112" t="s">
        <v>36</v>
      </c>
    </row>
    <row r="41" ht="12.75">
      <c r="A41" s="111" t="s">
        <v>37</v>
      </c>
    </row>
    <row r="42" ht="8.25" customHeight="1">
      <c r="A42" s="107"/>
    </row>
    <row r="43" ht="12.75">
      <c r="A43" s="112" t="s">
        <v>38</v>
      </c>
    </row>
    <row r="44" ht="25.5">
      <c r="A44" s="110" t="s">
        <v>126</v>
      </c>
    </row>
    <row r="45" ht="8.25" customHeight="1">
      <c r="A45" s="107"/>
    </row>
    <row r="46" ht="12.75">
      <c r="A46" s="112" t="s">
        <v>39</v>
      </c>
    </row>
    <row r="47" ht="38.25">
      <c r="A47" s="110" t="s">
        <v>130</v>
      </c>
    </row>
    <row r="48" ht="8.25" customHeight="1">
      <c r="A48" s="107"/>
    </row>
    <row r="49" ht="12.75">
      <c r="A49" s="112" t="s">
        <v>24</v>
      </c>
    </row>
    <row r="50" ht="12.75">
      <c r="A50" s="107" t="s">
        <v>40</v>
      </c>
    </row>
    <row r="51" ht="8.25" customHeight="1">
      <c r="A51" s="107"/>
    </row>
    <row r="52" ht="12.75">
      <c r="A52" s="112" t="s">
        <v>25</v>
      </c>
    </row>
    <row r="53" ht="12.75">
      <c r="A53" s="107" t="str">
        <f>A50</f>
        <v>As per reimbursement form</v>
      </c>
    </row>
    <row r="54" ht="8.25" customHeight="1">
      <c r="A54" s="107"/>
    </row>
    <row r="55" ht="12.75">
      <c r="A55" s="112" t="s">
        <v>26</v>
      </c>
    </row>
    <row r="56" ht="12.75">
      <c r="A56" s="111" t="s">
        <v>41</v>
      </c>
    </row>
    <row r="57" ht="8.25" customHeight="1">
      <c r="A57" s="107"/>
    </row>
    <row r="58" ht="12.75">
      <c r="A58" s="112" t="s">
        <v>28</v>
      </c>
    </row>
    <row r="59" ht="25.5">
      <c r="A59" s="107" t="s">
        <v>114</v>
      </c>
    </row>
    <row r="60" ht="12.75">
      <c r="A60" s="111" t="s">
        <v>29</v>
      </c>
    </row>
    <row r="61" ht="8.25" customHeight="1">
      <c r="A61" s="107"/>
    </row>
    <row r="62" ht="12.75">
      <c r="A62" s="131" t="s">
        <v>42</v>
      </c>
    </row>
    <row r="63" ht="8.25" customHeight="1" thickBot="1">
      <c r="A63" s="107"/>
    </row>
    <row r="64" ht="9.75" customHeight="1">
      <c r="A64" s="115"/>
    </row>
    <row r="65" ht="15">
      <c r="A65" s="116" t="s">
        <v>43</v>
      </c>
    </row>
    <row r="66" ht="8.25" customHeight="1">
      <c r="A66" s="119"/>
    </row>
    <row r="67" ht="12.75">
      <c r="A67" s="117" t="s">
        <v>115</v>
      </c>
    </row>
    <row r="68" ht="8.25" customHeight="1">
      <c r="A68" s="119"/>
    </row>
    <row r="69" ht="12.75">
      <c r="A69" s="117" t="s">
        <v>131</v>
      </c>
    </row>
    <row r="70" ht="8.25" customHeight="1">
      <c r="A70" s="119"/>
    </row>
    <row r="71" ht="12.75">
      <c r="A71" s="117" t="s">
        <v>44</v>
      </c>
    </row>
    <row r="72" ht="8.25" customHeight="1">
      <c r="A72" s="119"/>
    </row>
    <row r="73" ht="12.75">
      <c r="A73" s="117" t="s">
        <v>45</v>
      </c>
    </row>
    <row r="74" ht="8.25" customHeight="1">
      <c r="A74" s="119"/>
    </row>
    <row r="75" ht="25.5">
      <c r="A75" s="130" t="s">
        <v>116</v>
      </c>
    </row>
    <row r="76" ht="13.5" thickBot="1">
      <c r="A76" s="118"/>
    </row>
  </sheetData>
  <sheetProtection/>
  <printOptions/>
  <pageMargins left="0.6692913385826772" right="0.7086614173228347" top="0.15748031496062992" bottom="0.15748031496062992" header="0.15748031496062992" footer="0.1574803149606299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B17" sqref="B17"/>
    </sheetView>
  </sheetViews>
  <sheetFormatPr defaultColWidth="9.140625" defaultRowHeight="12.75"/>
  <cols>
    <col min="1" max="1" width="14.57421875" style="2" customWidth="1"/>
    <col min="2" max="2" width="26.140625" style="2" customWidth="1"/>
    <col min="3" max="3" width="9.421875" style="2" customWidth="1"/>
    <col min="4" max="4" width="12.8515625" style="2" customWidth="1"/>
    <col min="5" max="5" width="15.28125" style="2" customWidth="1"/>
    <col min="6" max="6" width="11.421875" style="2" customWidth="1"/>
    <col min="7" max="7" width="9.57421875" style="2" customWidth="1"/>
    <col min="8" max="8" width="9.140625" style="2" hidden="1" customWidth="1"/>
    <col min="9" max="16384" width="9.140625" style="2" customWidth="1"/>
  </cols>
  <sheetData>
    <row r="1" spans="1:6" ht="23.25">
      <c r="A1" s="126" t="s">
        <v>90</v>
      </c>
      <c r="B1" s="126"/>
      <c r="C1" s="126"/>
      <c r="D1" s="126"/>
      <c r="E1" s="126"/>
      <c r="F1" s="126"/>
    </row>
    <row r="3" spans="1:6" ht="23.25" customHeight="1">
      <c r="A3" s="127" t="s">
        <v>97</v>
      </c>
      <c r="B3" s="127"/>
      <c r="C3" s="127"/>
      <c r="D3" s="127"/>
      <c r="E3" s="127"/>
      <c r="F3" s="127"/>
    </row>
    <row r="4" spans="1:6" ht="23.25" customHeight="1">
      <c r="A4" s="43"/>
      <c r="B4" s="43"/>
      <c r="C4" s="43"/>
      <c r="D4" s="43"/>
      <c r="E4" s="43"/>
      <c r="F4" s="11"/>
    </row>
    <row r="5" spans="1:7" ht="16.5" customHeight="1">
      <c r="A5" s="44" t="s">
        <v>52</v>
      </c>
      <c r="B5" s="45" t="s">
        <v>1</v>
      </c>
      <c r="C5" s="46"/>
      <c r="D5" s="47"/>
      <c r="E5" s="48"/>
      <c r="F5" s="6"/>
      <c r="G5" s="6"/>
    </row>
    <row r="6" spans="1:7" ht="12" customHeight="1">
      <c r="A6" s="44" t="s">
        <v>53</v>
      </c>
      <c r="B6" s="49"/>
      <c r="C6" s="50"/>
      <c r="D6" s="50"/>
      <c r="E6" s="6"/>
      <c r="F6" s="6"/>
      <c r="G6" s="6"/>
    </row>
    <row r="7" spans="1:6" ht="16.5" customHeight="1">
      <c r="A7" s="44"/>
      <c r="B7" s="50"/>
      <c r="C7" s="50"/>
      <c r="D7" s="51" t="s">
        <v>54</v>
      </c>
      <c r="E7" s="52"/>
      <c r="F7" s="6"/>
    </row>
    <row r="8" spans="1:7" ht="16.5" customHeight="1">
      <c r="A8" s="44" t="s">
        <v>2</v>
      </c>
      <c r="B8" s="50"/>
      <c r="C8" s="50"/>
      <c r="D8" s="44" t="s">
        <v>55</v>
      </c>
      <c r="E8" s="53" t="s">
        <v>56</v>
      </c>
      <c r="F8" s="44" t="s">
        <v>2</v>
      </c>
      <c r="G8" s="6" t="s">
        <v>2</v>
      </c>
    </row>
    <row r="9" spans="1:7" ht="11.25" customHeight="1">
      <c r="A9" s="44"/>
      <c r="B9" s="50"/>
      <c r="C9" s="50"/>
      <c r="D9" s="44"/>
      <c r="E9" s="54" t="s">
        <v>57</v>
      </c>
      <c r="F9" s="44"/>
      <c r="G9" s="6"/>
    </row>
    <row r="10" spans="1:6" ht="16.5" customHeight="1">
      <c r="A10" s="44"/>
      <c r="B10" s="50"/>
      <c r="C10" s="50"/>
      <c r="D10" s="50"/>
      <c r="E10" s="44" t="s">
        <v>2</v>
      </c>
      <c r="F10" s="6"/>
    </row>
    <row r="11" spans="1:7" ht="16.5" customHeight="1">
      <c r="A11" s="83" t="s">
        <v>58</v>
      </c>
      <c r="B11" s="84"/>
      <c r="C11" s="84"/>
      <c r="D11" s="84"/>
      <c r="E11" s="85"/>
      <c r="F11" s="85"/>
      <c r="G11" s="86"/>
    </row>
    <row r="12" spans="1:7" ht="13.5" customHeight="1">
      <c r="A12" s="87"/>
      <c r="B12" s="88"/>
      <c r="C12" s="88"/>
      <c r="D12" s="88"/>
      <c r="E12" s="89"/>
      <c r="F12" s="89"/>
      <c r="G12" s="90"/>
    </row>
    <row r="13" spans="1:7" ht="23.25" customHeight="1">
      <c r="A13" s="91" t="s">
        <v>59</v>
      </c>
      <c r="B13" s="103">
        <v>41729</v>
      </c>
      <c r="C13" s="88"/>
      <c r="D13" s="100"/>
      <c r="E13" s="101"/>
      <c r="F13" s="89"/>
      <c r="G13" s="90"/>
    </row>
    <row r="14" spans="1:7" ht="16.5" customHeight="1">
      <c r="A14" s="91"/>
      <c r="B14" s="88"/>
      <c r="C14" s="88"/>
      <c r="D14" s="93"/>
      <c r="E14" s="88"/>
      <c r="F14" s="89"/>
      <c r="G14" s="90"/>
    </row>
    <row r="15" spans="1:7" ht="16.5" customHeight="1">
      <c r="A15" s="91" t="s">
        <v>60</v>
      </c>
      <c r="B15" s="95" t="s">
        <v>91</v>
      </c>
      <c r="C15" s="88"/>
      <c r="D15" s="100"/>
      <c r="E15" s="101"/>
      <c r="F15" s="89"/>
      <c r="G15" s="90"/>
    </row>
    <row r="16" spans="1:7" ht="16.5" customHeight="1">
      <c r="A16" s="91" t="s">
        <v>62</v>
      </c>
      <c r="B16" s="95">
        <v>12345678</v>
      </c>
      <c r="C16" s="88"/>
      <c r="D16" s="88"/>
      <c r="E16" s="89"/>
      <c r="F16" s="89"/>
      <c r="G16" s="90"/>
    </row>
    <row r="17" spans="1:7" ht="12.75">
      <c r="A17" s="134" t="s">
        <v>127</v>
      </c>
      <c r="B17" s="135" t="s">
        <v>129</v>
      </c>
      <c r="C17" s="88"/>
      <c r="D17" s="93" t="s">
        <v>61</v>
      </c>
      <c r="E17" s="94" t="s">
        <v>95</v>
      </c>
      <c r="F17" s="92"/>
      <c r="G17" s="90"/>
    </row>
    <row r="18" spans="1:7" ht="16.5" customHeight="1">
      <c r="A18" s="96"/>
      <c r="B18" s="97"/>
      <c r="C18" s="97"/>
      <c r="D18" s="97"/>
      <c r="E18" s="98"/>
      <c r="F18" s="98"/>
      <c r="G18" s="99"/>
    </row>
    <row r="19" spans="1:7" ht="16.5" customHeight="1">
      <c r="A19" s="55"/>
      <c r="B19" s="50"/>
      <c r="C19" s="50"/>
      <c r="D19" s="50"/>
      <c r="E19" s="6"/>
      <c r="F19" s="6"/>
      <c r="G19" s="6"/>
    </row>
    <row r="20" spans="1:6" ht="16.5" customHeight="1" hidden="1">
      <c r="A20" s="44"/>
      <c r="B20" s="50"/>
      <c r="C20" s="50"/>
      <c r="D20" s="50"/>
      <c r="E20" s="6"/>
      <c r="F20" s="6"/>
    </row>
    <row r="21" spans="1:4" ht="25.5" customHeight="1">
      <c r="A21" s="44" t="s">
        <v>2</v>
      </c>
      <c r="B21" s="50"/>
      <c r="C21" s="49" t="s">
        <v>2</v>
      </c>
      <c r="D21" s="56" t="s">
        <v>63</v>
      </c>
    </row>
    <row r="22" ht="9" customHeight="1"/>
    <row r="23" spans="1:8" ht="22.5">
      <c r="A23" s="57" t="s">
        <v>64</v>
      </c>
      <c r="B23" s="128" t="s">
        <v>25</v>
      </c>
      <c r="C23" s="128"/>
      <c r="D23" s="57" t="s">
        <v>65</v>
      </c>
      <c r="E23" s="57" t="s">
        <v>66</v>
      </c>
      <c r="F23" s="57" t="s">
        <v>67</v>
      </c>
      <c r="G23" s="57" t="s">
        <v>98</v>
      </c>
      <c r="H23" s="2" t="s">
        <v>68</v>
      </c>
    </row>
    <row r="24" spans="1:8" ht="24.75" customHeight="1">
      <c r="A24" s="57" t="s">
        <v>68</v>
      </c>
      <c r="B24" s="106" t="s">
        <v>110</v>
      </c>
      <c r="C24" s="59"/>
      <c r="D24" s="60" t="s">
        <v>92</v>
      </c>
      <c r="E24" s="61">
        <v>133.98</v>
      </c>
      <c r="F24" s="61">
        <v>12.18</v>
      </c>
      <c r="G24" s="61">
        <f>E24-F24</f>
        <v>121.79999999999998</v>
      </c>
      <c r="H24" s="2" t="s">
        <v>69</v>
      </c>
    </row>
    <row r="25" spans="1:8" ht="24.75" customHeight="1">
      <c r="A25" s="57" t="s">
        <v>68</v>
      </c>
      <c r="B25" s="106" t="s">
        <v>111</v>
      </c>
      <c r="C25" s="59"/>
      <c r="D25" s="63" t="s">
        <v>92</v>
      </c>
      <c r="E25" s="61">
        <v>138</v>
      </c>
      <c r="F25" s="61">
        <v>12.55</v>
      </c>
      <c r="G25" s="61">
        <f>E25-F25</f>
        <v>125.45</v>
      </c>
      <c r="H25" s="2" t="s">
        <v>70</v>
      </c>
    </row>
    <row r="26" spans="1:8" ht="24.75" customHeight="1">
      <c r="A26" s="57" t="s">
        <v>73</v>
      </c>
      <c r="B26" s="58" t="s">
        <v>102</v>
      </c>
      <c r="C26" s="59"/>
      <c r="D26" s="63" t="s">
        <v>92</v>
      </c>
      <c r="E26" s="61">
        <v>59.95</v>
      </c>
      <c r="F26" s="61">
        <v>0</v>
      </c>
      <c r="G26" s="61">
        <f>E26-F26</f>
        <v>59.95</v>
      </c>
      <c r="H26" s="2" t="s">
        <v>71</v>
      </c>
    </row>
    <row r="27" spans="1:8" ht="24.75" customHeight="1">
      <c r="A27" s="57"/>
      <c r="B27" s="62"/>
      <c r="C27" s="59"/>
      <c r="D27" s="63"/>
      <c r="E27" s="61"/>
      <c r="F27" s="61"/>
      <c r="G27" s="61">
        <f>E27-F27</f>
        <v>0</v>
      </c>
      <c r="H27" s="2" t="s">
        <v>17</v>
      </c>
    </row>
    <row r="28" spans="1:8" ht="24.75" customHeight="1">
      <c r="A28" s="64"/>
      <c r="B28" s="65" t="s">
        <v>72</v>
      </c>
      <c r="C28" s="66"/>
      <c r="D28" s="67" t="s">
        <v>2</v>
      </c>
      <c r="E28" s="68">
        <f>SUM(E24:E27)</f>
        <v>331.93</v>
      </c>
      <c r="F28" s="69">
        <f>SUM(F24:F27)</f>
        <v>24.73</v>
      </c>
      <c r="G28" s="69">
        <f>E28-F28</f>
        <v>307.2</v>
      </c>
      <c r="H28" s="2" t="s">
        <v>73</v>
      </c>
    </row>
    <row r="29" ht="12.75">
      <c r="H29" s="2" t="s">
        <v>108</v>
      </c>
    </row>
    <row r="31" spans="1:6" ht="19.5" customHeight="1">
      <c r="A31" s="120" t="s">
        <v>120</v>
      </c>
      <c r="C31" s="122"/>
      <c r="D31" s="129"/>
      <c r="E31" s="70" t="s">
        <v>74</v>
      </c>
      <c r="F31" s="71"/>
    </row>
    <row r="32" ht="12.75">
      <c r="E32" s="72"/>
    </row>
    <row r="33" ht="12.75">
      <c r="E33" s="72"/>
    </row>
    <row r="34" spans="1:6" ht="19.5" customHeight="1">
      <c r="A34" s="121" t="s">
        <v>75</v>
      </c>
      <c r="B34" s="121"/>
      <c r="C34" s="122"/>
      <c r="D34" s="123"/>
      <c r="E34" s="74" t="s">
        <v>74</v>
      </c>
      <c r="F34" s="71"/>
    </row>
    <row r="35" spans="1:6" ht="19.5" customHeight="1">
      <c r="A35" s="73"/>
      <c r="B35" s="73"/>
      <c r="C35" s="75"/>
      <c r="D35" s="75"/>
      <c r="E35" s="74"/>
      <c r="F35" s="50"/>
    </row>
    <row r="36" spans="1:6" ht="19.5" customHeight="1">
      <c r="A36" s="121" t="s">
        <v>76</v>
      </c>
      <c r="B36" s="121"/>
      <c r="C36" s="124"/>
      <c r="D36" s="125"/>
      <c r="E36" s="70" t="s">
        <v>74</v>
      </c>
      <c r="F36" s="71"/>
    </row>
    <row r="37" spans="1:6" ht="19.5" customHeight="1" hidden="1">
      <c r="A37" s="73"/>
      <c r="B37" s="73"/>
      <c r="C37" s="50"/>
      <c r="D37" s="50"/>
      <c r="E37" s="74"/>
      <c r="F37" s="50"/>
    </row>
    <row r="38" spans="1:5" ht="19.5" customHeight="1">
      <c r="A38" s="73"/>
      <c r="B38" s="73"/>
      <c r="C38" s="50"/>
      <c r="D38" s="50"/>
      <c r="E38" s="72"/>
    </row>
    <row r="39" spans="1:5" ht="12.75">
      <c r="A39" s="76" t="s">
        <v>77</v>
      </c>
      <c r="E39" s="72"/>
    </row>
    <row r="40" spans="1:6" ht="12.75">
      <c r="A40" s="77" t="s">
        <v>78</v>
      </c>
      <c r="B40" s="42"/>
      <c r="C40" s="78"/>
      <c r="D40" s="79"/>
      <c r="E40" s="74" t="s">
        <v>59</v>
      </c>
      <c r="F40" s="71"/>
    </row>
    <row r="41" spans="1:7" ht="12.75">
      <c r="A41" s="77" t="s">
        <v>79</v>
      </c>
      <c r="B41" s="42"/>
      <c r="C41" s="78"/>
      <c r="D41" s="79"/>
      <c r="F41" s="44"/>
      <c r="G41" s="50"/>
    </row>
  </sheetData>
  <sheetProtection/>
  <mergeCells count="8">
    <mergeCell ref="A34:B34"/>
    <mergeCell ref="C34:D34"/>
    <mergeCell ref="A36:B36"/>
    <mergeCell ref="C36:D36"/>
    <mergeCell ref="A1:F1"/>
    <mergeCell ref="A3:F3"/>
    <mergeCell ref="B23:C23"/>
    <mergeCell ref="C31:D31"/>
  </mergeCells>
  <dataValidations count="1">
    <dataValidation type="list" allowBlank="1" showInputMessage="1" showErrorMessage="1" sqref="A24:A27">
      <formula1>$H$23:$H$28</formula1>
    </dataValidation>
  </dataValidations>
  <printOptions horizontalCentered="1"/>
  <pageMargins left="0.17" right="0.19" top="0.44" bottom="0.34" header="0.27" footer="0.27"/>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1">
      <selection activeCell="A19" sqref="A19:IV19"/>
    </sheetView>
  </sheetViews>
  <sheetFormatPr defaultColWidth="9.140625" defaultRowHeight="12.75"/>
  <cols>
    <col min="1" max="1" width="14.57421875" style="2" customWidth="1"/>
    <col min="2" max="2" width="26.140625" style="2" customWidth="1"/>
    <col min="3" max="3" width="9.421875" style="2" customWidth="1"/>
    <col min="4" max="4" width="12.8515625" style="2" customWidth="1"/>
    <col min="5" max="5" width="15.28125" style="2" customWidth="1"/>
    <col min="6" max="6" width="11.421875" style="2" customWidth="1"/>
    <col min="7" max="7" width="10.421875" style="2" customWidth="1"/>
    <col min="8" max="8" width="9.140625" style="2" hidden="1" customWidth="1"/>
    <col min="9" max="16384" width="9.140625" style="2" customWidth="1"/>
  </cols>
  <sheetData>
    <row r="1" spans="1:6" ht="23.25">
      <c r="A1" s="126" t="s">
        <v>90</v>
      </c>
      <c r="B1" s="126"/>
      <c r="C1" s="126"/>
      <c r="D1" s="126"/>
      <c r="E1" s="126"/>
      <c r="F1" s="126"/>
    </row>
    <row r="3" spans="1:6" ht="23.25" customHeight="1">
      <c r="A3" s="127" t="s">
        <v>80</v>
      </c>
      <c r="B3" s="127"/>
      <c r="C3" s="127"/>
      <c r="D3" s="127"/>
      <c r="E3" s="127"/>
      <c r="F3" s="127"/>
    </row>
    <row r="4" spans="1:6" ht="23.25" customHeight="1">
      <c r="A4" s="43"/>
      <c r="B4" s="43"/>
      <c r="C4" s="43"/>
      <c r="D4" s="43"/>
      <c r="E4" s="43"/>
      <c r="F4" s="11"/>
    </row>
    <row r="5" spans="1:7" ht="16.5" customHeight="1">
      <c r="A5" s="44" t="s">
        <v>52</v>
      </c>
      <c r="B5" s="45" t="s">
        <v>1</v>
      </c>
      <c r="C5" s="46"/>
      <c r="D5" s="47"/>
      <c r="E5" s="48"/>
      <c r="F5" s="6"/>
      <c r="G5" s="6"/>
    </row>
    <row r="6" spans="1:7" ht="16.5" customHeight="1">
      <c r="A6" s="44"/>
      <c r="B6" s="49"/>
      <c r="C6" s="50"/>
      <c r="D6" s="50"/>
      <c r="E6" s="6"/>
      <c r="F6" s="6"/>
      <c r="G6" s="6"/>
    </row>
    <row r="7" spans="1:7" ht="16.5" customHeight="1">
      <c r="A7" s="44" t="s">
        <v>81</v>
      </c>
      <c r="B7" s="45" t="s">
        <v>93</v>
      </c>
      <c r="C7" s="46"/>
      <c r="D7" s="47"/>
      <c r="E7" s="48"/>
      <c r="F7" s="6"/>
      <c r="G7" s="6"/>
    </row>
    <row r="8" spans="1:6" ht="16.5" customHeight="1">
      <c r="A8" s="44"/>
      <c r="B8" s="50"/>
      <c r="C8" s="50"/>
      <c r="D8" s="50"/>
      <c r="E8" s="6"/>
      <c r="F8" s="6"/>
    </row>
    <row r="9" spans="1:6" ht="16.5" customHeight="1">
      <c r="A9" s="44"/>
      <c r="B9" s="50"/>
      <c r="C9" s="50"/>
      <c r="D9" s="51" t="s">
        <v>54</v>
      </c>
      <c r="E9" s="52"/>
      <c r="F9" s="6"/>
    </row>
    <row r="10" spans="1:7" ht="16.5" customHeight="1">
      <c r="A10" s="44" t="s">
        <v>34</v>
      </c>
      <c r="B10" s="71" t="s">
        <v>94</v>
      </c>
      <c r="C10" s="50"/>
      <c r="D10" s="44" t="s">
        <v>55</v>
      </c>
      <c r="E10" s="53" t="s">
        <v>56</v>
      </c>
      <c r="F10" s="44" t="s">
        <v>2</v>
      </c>
      <c r="G10" s="6" t="s">
        <v>2</v>
      </c>
    </row>
    <row r="11" spans="1:7" ht="11.25" customHeight="1">
      <c r="A11" s="44"/>
      <c r="B11" s="50"/>
      <c r="C11" s="50"/>
      <c r="D11" s="44"/>
      <c r="E11" s="54" t="s">
        <v>57</v>
      </c>
      <c r="F11" s="44"/>
      <c r="G11" s="6"/>
    </row>
    <row r="12" spans="1:6" ht="16.5" customHeight="1">
      <c r="A12" s="44"/>
      <c r="B12" s="50"/>
      <c r="C12" s="50"/>
      <c r="D12" s="50"/>
      <c r="E12" s="44" t="s">
        <v>2</v>
      </c>
      <c r="F12" s="6"/>
    </row>
    <row r="13" spans="1:7" ht="16.5" customHeight="1">
      <c r="A13" s="83" t="s">
        <v>58</v>
      </c>
      <c r="B13" s="84"/>
      <c r="C13" s="84"/>
      <c r="D13" s="84"/>
      <c r="E13" s="85"/>
      <c r="F13" s="85"/>
      <c r="G13" s="86"/>
    </row>
    <row r="14" spans="1:7" ht="16.5" customHeight="1">
      <c r="A14" s="87"/>
      <c r="B14" s="88"/>
      <c r="C14" s="88"/>
      <c r="D14" s="88"/>
      <c r="E14" s="89"/>
      <c r="F14" s="89"/>
      <c r="G14" s="90"/>
    </row>
    <row r="15" spans="1:7" ht="33.75">
      <c r="A15" s="132" t="s">
        <v>123</v>
      </c>
      <c r="B15" s="103">
        <v>41729</v>
      </c>
      <c r="C15" s="88"/>
      <c r="D15" s="133" t="s">
        <v>125</v>
      </c>
      <c r="E15" s="104" t="s">
        <v>2</v>
      </c>
      <c r="F15" s="92"/>
      <c r="G15" s="90"/>
    </row>
    <row r="16" spans="1:7" ht="16.5" customHeight="1">
      <c r="A16" s="91"/>
      <c r="B16" s="88"/>
      <c r="C16" s="88"/>
      <c r="D16" s="88"/>
      <c r="E16" s="89"/>
      <c r="F16" s="89"/>
      <c r="G16" s="90"/>
    </row>
    <row r="17" spans="1:7" ht="33.75">
      <c r="A17" s="91" t="s">
        <v>60</v>
      </c>
      <c r="B17" s="95" t="s">
        <v>96</v>
      </c>
      <c r="C17" s="88"/>
      <c r="D17" s="133" t="s">
        <v>124</v>
      </c>
      <c r="E17" s="104" t="s">
        <v>2</v>
      </c>
      <c r="F17" s="92"/>
      <c r="G17" s="90"/>
    </row>
    <row r="18" spans="1:7" ht="16.5" customHeight="1">
      <c r="A18" s="91" t="s">
        <v>62</v>
      </c>
      <c r="B18" s="95">
        <v>987654321</v>
      </c>
      <c r="C18" s="88"/>
      <c r="D18" s="88"/>
      <c r="E18" s="89"/>
      <c r="F18" s="89"/>
      <c r="G18" s="90"/>
    </row>
    <row r="19" spans="1:7" ht="12.75">
      <c r="A19" s="134" t="s">
        <v>127</v>
      </c>
      <c r="B19" s="135" t="s">
        <v>128</v>
      </c>
      <c r="C19" s="88"/>
      <c r="D19" s="93" t="s">
        <v>61</v>
      </c>
      <c r="E19" s="94" t="s">
        <v>95</v>
      </c>
      <c r="F19" s="92"/>
      <c r="G19" s="90"/>
    </row>
    <row r="20" spans="1:7" ht="16.5" customHeight="1">
      <c r="A20" s="96"/>
      <c r="B20" s="97"/>
      <c r="C20" s="97"/>
      <c r="D20" s="97"/>
      <c r="E20" s="98"/>
      <c r="F20" s="98"/>
      <c r="G20" s="99"/>
    </row>
    <row r="21" spans="1:7" ht="16.5" customHeight="1">
      <c r="A21" s="55"/>
      <c r="B21" s="50"/>
      <c r="C21" s="50"/>
      <c r="D21" s="50"/>
      <c r="E21" s="6"/>
      <c r="F21" s="6"/>
      <c r="G21" s="6"/>
    </row>
    <row r="22" spans="1:6" ht="16.5" customHeight="1" hidden="1">
      <c r="A22" s="44"/>
      <c r="B22" s="50"/>
      <c r="C22" s="50"/>
      <c r="D22" s="50"/>
      <c r="E22" s="6"/>
      <c r="F22" s="6"/>
    </row>
    <row r="23" spans="1:4" ht="25.5" customHeight="1">
      <c r="A23" s="44" t="s">
        <v>2</v>
      </c>
      <c r="B23" s="50"/>
      <c r="C23" s="49" t="s">
        <v>2</v>
      </c>
      <c r="D23" s="56" t="s">
        <v>63</v>
      </c>
    </row>
    <row r="24" ht="9" customHeight="1"/>
    <row r="25" spans="1:8" ht="22.5">
      <c r="A25" s="57" t="s">
        <v>64</v>
      </c>
      <c r="B25" s="128" t="s">
        <v>25</v>
      </c>
      <c r="C25" s="128"/>
      <c r="D25" s="57" t="s">
        <v>65</v>
      </c>
      <c r="E25" s="57" t="s">
        <v>66</v>
      </c>
      <c r="F25" s="57" t="s">
        <v>67</v>
      </c>
      <c r="G25" s="57" t="s">
        <v>98</v>
      </c>
      <c r="H25" s="2" t="s">
        <v>68</v>
      </c>
    </row>
    <row r="26" spans="1:8" ht="24.75" customHeight="1">
      <c r="A26" s="57" t="s">
        <v>73</v>
      </c>
      <c r="B26" s="58" t="s">
        <v>99</v>
      </c>
      <c r="C26" s="59"/>
      <c r="D26" s="60" t="s">
        <v>92</v>
      </c>
      <c r="E26" s="61">
        <v>3295</v>
      </c>
      <c r="F26" s="61">
        <v>0</v>
      </c>
      <c r="G26" s="61">
        <f>E26-F26</f>
        <v>3295</v>
      </c>
      <c r="H26" s="2" t="s">
        <v>69</v>
      </c>
    </row>
    <row r="27" spans="1:8" ht="24.75" customHeight="1">
      <c r="A27" s="57"/>
      <c r="B27" s="62"/>
      <c r="C27" s="59"/>
      <c r="D27" s="63" t="s">
        <v>2</v>
      </c>
      <c r="E27" s="61"/>
      <c r="F27" s="61"/>
      <c r="G27" s="61">
        <f>E27-F27</f>
        <v>0</v>
      </c>
      <c r="H27" s="2" t="s">
        <v>70</v>
      </c>
    </row>
    <row r="28" spans="1:8" ht="24.75" customHeight="1">
      <c r="A28" s="57"/>
      <c r="B28" s="62"/>
      <c r="C28" s="59"/>
      <c r="D28" s="63" t="s">
        <v>2</v>
      </c>
      <c r="E28" s="61"/>
      <c r="F28" s="61"/>
      <c r="G28" s="61">
        <f>E28-F28</f>
        <v>0</v>
      </c>
      <c r="H28" s="2" t="s">
        <v>71</v>
      </c>
    </row>
    <row r="29" spans="1:8" ht="24.75" customHeight="1">
      <c r="A29" s="57"/>
      <c r="B29" s="62"/>
      <c r="C29" s="59"/>
      <c r="D29" s="63"/>
      <c r="E29" s="61"/>
      <c r="F29" s="61"/>
      <c r="G29" s="61">
        <f>E29-F29</f>
        <v>0</v>
      </c>
      <c r="H29" s="2" t="s">
        <v>17</v>
      </c>
    </row>
    <row r="30" spans="1:8" ht="24.75" customHeight="1">
      <c r="A30" s="64"/>
      <c r="B30" s="65" t="s">
        <v>72</v>
      </c>
      <c r="C30" s="66"/>
      <c r="D30" s="67" t="s">
        <v>2</v>
      </c>
      <c r="E30" s="68">
        <f>SUM(E26:E29)</f>
        <v>3295</v>
      </c>
      <c r="F30" s="69">
        <f>SUM(F26:F29)</f>
        <v>0</v>
      </c>
      <c r="G30" s="69">
        <f>E30-F30</f>
        <v>3295</v>
      </c>
      <c r="H30" s="2" t="s">
        <v>73</v>
      </c>
    </row>
    <row r="33" spans="1:6" ht="19.5" customHeight="1">
      <c r="A33" s="120" t="s">
        <v>120</v>
      </c>
      <c r="C33" s="122"/>
      <c r="D33" s="129"/>
      <c r="E33" s="70" t="s">
        <v>74</v>
      </c>
      <c r="F33" s="71"/>
    </row>
    <row r="34" ht="12.75">
      <c r="E34" s="72"/>
    </row>
    <row r="35" ht="12.75">
      <c r="E35" s="72"/>
    </row>
    <row r="36" spans="1:6" ht="19.5" customHeight="1">
      <c r="A36" s="121" t="s">
        <v>75</v>
      </c>
      <c r="B36" s="121"/>
      <c r="C36" s="122"/>
      <c r="D36" s="123"/>
      <c r="E36" s="74" t="s">
        <v>74</v>
      </c>
      <c r="F36" s="71"/>
    </row>
    <row r="37" spans="1:6" ht="19.5" customHeight="1">
      <c r="A37" s="73"/>
      <c r="B37" s="73"/>
      <c r="C37" s="75"/>
      <c r="D37" s="75"/>
      <c r="E37" s="74"/>
      <c r="F37" s="50"/>
    </row>
    <row r="38" spans="1:6" ht="19.5" customHeight="1">
      <c r="A38" s="121" t="s">
        <v>76</v>
      </c>
      <c r="B38" s="121"/>
      <c r="C38" s="124"/>
      <c r="D38" s="125"/>
      <c r="E38" s="70" t="s">
        <v>74</v>
      </c>
      <c r="F38" s="71"/>
    </row>
    <row r="39" spans="1:6" ht="19.5" customHeight="1" hidden="1">
      <c r="A39" s="73"/>
      <c r="B39" s="73"/>
      <c r="C39" s="50"/>
      <c r="D39" s="50"/>
      <c r="E39" s="74"/>
      <c r="F39" s="50"/>
    </row>
    <row r="40" spans="1:5" ht="19.5" customHeight="1">
      <c r="A40" s="73"/>
      <c r="B40" s="73"/>
      <c r="C40" s="50"/>
      <c r="D40" s="50"/>
      <c r="E40" s="72"/>
    </row>
    <row r="41" spans="1:5" ht="12.75">
      <c r="A41" s="76" t="s">
        <v>77</v>
      </c>
      <c r="E41" s="72"/>
    </row>
    <row r="42" spans="1:6" ht="12.75">
      <c r="A42" s="77" t="s">
        <v>78</v>
      </c>
      <c r="B42" s="42"/>
      <c r="C42" s="78"/>
      <c r="D42" s="79"/>
      <c r="E42" s="74" t="s">
        <v>59</v>
      </c>
      <c r="F42" s="71"/>
    </row>
    <row r="43" spans="1:7" ht="12.75">
      <c r="A43" s="77" t="s">
        <v>79</v>
      </c>
      <c r="B43" s="42"/>
      <c r="C43" s="78"/>
      <c r="D43" s="79"/>
      <c r="F43" s="44"/>
      <c r="G43" s="50"/>
    </row>
  </sheetData>
  <sheetProtection/>
  <mergeCells count="8">
    <mergeCell ref="A3:F3"/>
    <mergeCell ref="A1:F1"/>
    <mergeCell ref="B25:C25"/>
    <mergeCell ref="A38:B38"/>
    <mergeCell ref="A36:B36"/>
    <mergeCell ref="C33:D33"/>
    <mergeCell ref="C36:D36"/>
    <mergeCell ref="C38:D38"/>
  </mergeCells>
  <dataValidations count="1">
    <dataValidation type="list" allowBlank="1" showInputMessage="1" showErrorMessage="1" sqref="A26:A29">
      <formula1>$H$25:$H$30</formula1>
    </dataValidation>
  </dataValidations>
  <printOptions horizontalCentered="1"/>
  <pageMargins left="0.18" right="0.17" top="0.47" bottom="0.34" header="0.27" footer="0.27"/>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Newman</dc:creator>
  <cp:keywords/>
  <dc:description/>
  <cp:lastModifiedBy>cjm</cp:lastModifiedBy>
  <cp:lastPrinted>2013-07-31T23:38:58Z</cp:lastPrinted>
  <dcterms:created xsi:type="dcterms:W3CDTF">2007-06-18T23:30:39Z</dcterms:created>
  <dcterms:modified xsi:type="dcterms:W3CDTF">2013-08-01T01:54:31Z</dcterms:modified>
  <cp:category/>
  <cp:version/>
  <cp:contentType/>
  <cp:contentStatus/>
</cp:coreProperties>
</file>