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externalReferences>
    <externalReference r:id="rId6"/>
  </externalReferences>
  <definedNames>
    <definedName name="_xlnm.Print_Area" localSheetId="0">'Sheet1'!$A$1:$J$56</definedName>
  </definedNames>
  <calcPr fullCalcOnLoad="1"/>
</workbook>
</file>

<file path=xl/comments1.xml><?xml version="1.0" encoding="utf-8"?>
<comments xmlns="http://schemas.openxmlformats.org/spreadsheetml/2006/main">
  <authors>
    <author>Michael Newman</author>
  </authors>
  <commentList>
    <comment ref="C21" authorId="0">
      <text>
        <r>
          <rPr>
            <b/>
            <sz val="8"/>
            <rFont val="Tahoma"/>
            <family val="0"/>
          </rPr>
          <t>NOTE:
The monthly amount must be transferred to the MEA bank account owned by the parish and NOT to the personal bank account of the ministry staff member, so as to avoid the payment of a taxable allowance.</t>
        </r>
      </text>
    </comment>
  </commentList>
</comments>
</file>

<file path=xl/sharedStrings.xml><?xml version="1.0" encoding="utf-8"?>
<sst xmlns="http://schemas.openxmlformats.org/spreadsheetml/2006/main" count="49" uniqueCount="38">
  <si>
    <t>THE ANGLICAN PARISH OF ST. BRUCE</t>
  </si>
  <si>
    <t>MINISTRY EXPENSE ACCOUNT RECONCILIATION</t>
  </si>
  <si>
    <t>Ministry staff name:</t>
  </si>
  <si>
    <t>Sam Black</t>
  </si>
  <si>
    <t xml:space="preserve"> </t>
  </si>
  <si>
    <t>As at:</t>
  </si>
  <si>
    <t>SINGLE POOL OF FUNDS</t>
  </si>
  <si>
    <t>MEA FUNDS</t>
  </si>
  <si>
    <t>$</t>
  </si>
  <si>
    <t>2007 Annual Benefit amount (A)</t>
  </si>
  <si>
    <t>Amounts carried forward (B)</t>
  </si>
  <si>
    <t>TOTAL BENEFITS</t>
  </si>
  <si>
    <t>MONTHLY AMOUNTS TRANSFERRED TO MEA BANK ACCOUNT</t>
  </si>
  <si>
    <t>Accrue Monthly benefit (1/12th of 2007 annual amount)</t>
  </si>
  <si>
    <t>Total MEA expenses accrued (C)</t>
  </si>
  <si>
    <t xml:space="preserve">PAYMENTS MADE FROM MEA BANK ACCOUNT </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</si>
  <si>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</si>
  <si>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</si>
  <si>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</si>
  <si>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</si>
  <si>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</si>
  <si>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</si>
  <si>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</si>
  <si>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</si>
  <si>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Total MEA expenses incurred/reimbursed (D)</t>
  </si>
  <si>
    <t>FUNDS AVAILABLE AT THE END OF THE CURRENT MONTH (B + C - D)</t>
  </si>
  <si>
    <t>(as per liability account in Parish Accounts)</t>
  </si>
  <si>
    <t>BALANCE OF ANNUAL BENEFITS NOT USED (A +B - D)</t>
  </si>
  <si>
    <t>Note: Ensure that adequate funds are available in a parish bank account to satisfy the amount of Funds available at the end of each month.</t>
  </si>
  <si>
    <t>S. Black - fuel reimbursement</t>
  </si>
  <si>
    <t>S. Black - hospitality reimbursement</t>
  </si>
  <si>
    <t>ATO - S. Black share of GST credits claimed</t>
  </si>
  <si>
    <t>Fixed car allowance</t>
  </si>
  <si>
    <t>Variable car allowance</t>
  </si>
  <si>
    <t>2007 Annual Benefit Amount components</t>
  </si>
  <si>
    <t>Education Fees</t>
  </si>
  <si>
    <t>Hospitality</t>
  </si>
  <si>
    <t>Other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</si>
</sst>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s>
  <fonts count="9">
    <font>
      <sz val="10"/>
      <name val="Arial"/>
      <family val="0"/>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b/>
      <sz val="8"/>
      <name val="Tahoma"/>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6"/>
        <bgColor indexed="64"/>
      </patternFill>
    </fill>
  </fills>
  <borders count="7">
    <border>
      <left/>
      <right/>
      <top/>
      <bottom/>
      <diagonal/>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0" fontId="3" fillId="2" borderId="0" xfId="0" applyFont="1" applyFill="1" applyAlignment="1">
      <alignment/>
    </xf>
    <xf numFmtId="0" fontId="3" fillId="2" borderId="1" xfId="0" applyFont="1" applyFill="1" applyBorder="1" applyAlignment="1">
      <alignment/>
    </xf>
    <xf numFmtId="0" fontId="0" fillId="2" borderId="0" xfId="0" applyFill="1" applyBorder="1" applyAlignment="1">
      <alignment/>
    </xf>
    <xf numFmtId="0" fontId="4" fillId="2" borderId="0" xfId="0" applyFont="1" applyFill="1" applyAlignment="1">
      <alignment/>
    </xf>
    <xf numFmtId="164" fontId="3" fillId="2" borderId="1" xfId="0" applyNumberFormat="1" applyFont="1" applyFill="1" applyBorder="1" applyAlignment="1">
      <alignment horizontal="left"/>
    </xf>
    <xf numFmtId="0" fontId="0" fillId="2" borderId="2" xfId="0" applyFill="1" applyBorder="1" applyAlignment="1">
      <alignment/>
    </xf>
    <xf numFmtId="0" fontId="4" fillId="2" borderId="0" xfId="0" applyFont="1" applyFill="1" applyAlignment="1">
      <alignment horizontal="left"/>
    </xf>
    <xf numFmtId="0" fontId="5" fillId="2" borderId="3" xfId="0" applyFont="1" applyFill="1" applyBorder="1" applyAlignment="1">
      <alignment horizontal="center"/>
    </xf>
    <xf numFmtId="0" fontId="6" fillId="2" borderId="0" xfId="0" applyFont="1" applyFill="1" applyAlignment="1">
      <alignment horizontal="left"/>
    </xf>
    <xf numFmtId="0" fontId="6" fillId="2" borderId="3" xfId="0" applyFont="1" applyFill="1" applyBorder="1" applyAlignment="1">
      <alignment horizontal="center"/>
    </xf>
    <xf numFmtId="0" fontId="2" fillId="2" borderId="0" xfId="0" applyFont="1" applyFill="1" applyAlignment="1">
      <alignment horizontal="left"/>
    </xf>
    <xf numFmtId="43" fontId="5" fillId="2" borderId="3" xfId="15" applyNumberFormat="1" applyFont="1" applyFill="1" applyBorder="1" applyAlignment="1">
      <alignment/>
    </xf>
    <xf numFmtId="43" fontId="5" fillId="2" borderId="4" xfId="15" applyNumberFormat="1" applyFont="1" applyFill="1" applyBorder="1" applyAlignment="1">
      <alignment/>
    </xf>
    <xf numFmtId="43" fontId="2" fillId="2" borderId="3" xfId="15" applyNumberFormat="1" applyFont="1" applyFill="1" applyBorder="1" applyAlignment="1">
      <alignment/>
    </xf>
    <xf numFmtId="43" fontId="0" fillId="2" borderId="5" xfId="15" applyNumberFormat="1" applyFill="1" applyBorder="1" applyAlignment="1">
      <alignment/>
    </xf>
    <xf numFmtId="43" fontId="0" fillId="0" borderId="3" xfId="15" applyNumberFormat="1" applyFill="1" applyBorder="1" applyAlignment="1">
      <alignment/>
    </xf>
    <xf numFmtId="0" fontId="6" fillId="2" borderId="0" xfId="0" applyFont="1" applyFill="1" applyAlignment="1">
      <alignment/>
    </xf>
    <xf numFmtId="165" fontId="3" fillId="2" borderId="0" xfId="0" applyNumberFormat="1" applyFont="1" applyFill="1" applyAlignment="1">
      <alignment/>
    </xf>
    <xf numFmtId="166" fontId="3" fillId="0" borderId="3" xfId="15" applyNumberFormat="1" applyFont="1" applyFill="1" applyBorder="1" applyAlignment="1">
      <alignment/>
    </xf>
    <xf numFmtId="165" fontId="2" fillId="2" borderId="0" xfId="0" applyNumberFormat="1" applyFont="1" applyFill="1" applyAlignment="1">
      <alignment/>
    </xf>
    <xf numFmtId="166" fontId="3" fillId="0" borderId="4" xfId="15" applyNumberFormat="1" applyFont="1" applyFill="1" applyBorder="1" applyAlignment="1">
      <alignment/>
    </xf>
    <xf numFmtId="43" fontId="2" fillId="0" borderId="3" xfId="15" applyNumberFormat="1" applyFont="1" applyFill="1" applyBorder="1" applyAlignment="1">
      <alignment/>
    </xf>
    <xf numFmtId="43" fontId="3" fillId="0" borderId="3" xfId="15" applyNumberFormat="1" applyFont="1" applyFill="1" applyBorder="1" applyAlignment="1">
      <alignment/>
    </xf>
    <xf numFmtId="166" fontId="2" fillId="0" borderId="3" xfId="15" applyNumberFormat="1" applyFont="1" applyFill="1" applyBorder="1" applyAlignment="1">
      <alignment/>
    </xf>
    <xf numFmtId="166" fontId="3" fillId="0" borderId="5" xfId="15" applyNumberFormat="1" applyFont="1" applyFill="1" applyBorder="1" applyAlignment="1">
      <alignment/>
    </xf>
    <xf numFmtId="165" fontId="2" fillId="3" borderId="0" xfId="0" applyNumberFormat="1" applyFont="1" applyFill="1" applyAlignment="1">
      <alignment/>
    </xf>
    <xf numFmtId="0" fontId="3" fillId="3" borderId="0" xfId="0" applyFont="1" applyFill="1" applyAlignment="1">
      <alignment/>
    </xf>
    <xf numFmtId="166" fontId="2" fillId="3" borderId="5" xfId="15" applyNumberFormat="1" applyFont="1" applyFill="1" applyBorder="1" applyAlignment="1">
      <alignment/>
    </xf>
    <xf numFmtId="166" fontId="2" fillId="2" borderId="0" xfId="15" applyNumberFormat="1" applyFont="1" applyFill="1" applyBorder="1" applyAlignment="1">
      <alignment/>
    </xf>
    <xf numFmtId="165" fontId="2" fillId="4" borderId="0" xfId="0" applyNumberFormat="1" applyFont="1" applyFill="1" applyAlignment="1">
      <alignment/>
    </xf>
    <xf numFmtId="0" fontId="3" fillId="4" borderId="0" xfId="0" applyFont="1" applyFill="1" applyAlignment="1">
      <alignment/>
    </xf>
    <xf numFmtId="166" fontId="2" fillId="4" borderId="0" xfId="15" applyNumberFormat="1" applyFont="1" applyFill="1" applyBorder="1" applyAlignment="1">
      <alignment/>
    </xf>
    <xf numFmtId="165" fontId="0" fillId="2" borderId="0" xfId="0" applyNumberFormat="1" applyFill="1" applyAlignment="1">
      <alignment/>
    </xf>
    <xf numFmtId="166" fontId="0" fillId="2" borderId="0" xfId="15" applyNumberFormat="1" applyFill="1" applyAlignment="1">
      <alignment/>
    </xf>
    <xf numFmtId="165" fontId="6" fillId="2" borderId="0" xfId="0" applyNumberFormat="1" applyFont="1" applyFill="1" applyAlignment="1">
      <alignment/>
    </xf>
    <xf numFmtId="167" fontId="0" fillId="2" borderId="0" xfId="15" applyNumberFormat="1" applyFill="1" applyAlignment="1">
      <alignment/>
    </xf>
    <xf numFmtId="43" fontId="0" fillId="2" borderId="0" xfId="15" applyFill="1" applyAlignment="1">
      <alignment/>
    </xf>
    <xf numFmtId="43" fontId="6" fillId="2" borderId="6" xfId="15"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mple%20Cheq%20requisition%20and%20MEA%20claim%20form%20-%20Ses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Payment Requisition"/>
      <sheetName val="Instructions - MEA claims"/>
      <sheetName val=" Reimbursement from MEA Form"/>
      <sheetName val="Petty Cash reimbursement"/>
      <sheetName val="3rd party payment from MEA Form"/>
      <sheetName val="MEA REC SET AMOUNTS - S. BLACK"/>
      <sheetName val="MEA REC SINGLE POOL- S. BLA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
  <sheetViews>
    <sheetView tabSelected="1" workbookViewId="0" topLeftCell="A1">
      <selection activeCell="E17" sqref="E17"/>
    </sheetView>
  </sheetViews>
  <sheetFormatPr defaultColWidth="9.140625" defaultRowHeight="12.75"/>
  <cols>
    <col min="1" max="1" width="13.28125" style="2" customWidth="1"/>
    <col min="2" max="2" width="11.57421875" style="2" customWidth="1"/>
    <col min="3" max="3" width="49.8515625" style="2" customWidth="1"/>
    <col min="4" max="4" width="11.28125" style="2" customWidth="1"/>
    <col min="5" max="5" width="16.28125" style="2" customWidth="1"/>
    <col min="6" max="7" width="9.140625" style="2" customWidth="1"/>
    <col min="8" max="8" width="11.57421875" style="2" customWidth="1"/>
    <col min="9" max="9" width="10.28125" style="40" bestFit="1" customWidth="1"/>
    <col min="10" max="10" width="9.28125" style="40" bestFit="1" customWidth="1"/>
    <col min="11" max="16384" width="9.140625" style="2" customWidth="1"/>
  </cols>
  <sheetData>
    <row r="1" ht="20.25">
      <c r="A1" s="1" t="s">
        <v>0</v>
      </c>
    </row>
    <row r="2" ht="12.75"/>
    <row r="3" ht="15.75">
      <c r="A3" s="3" t="s">
        <v>1</v>
      </c>
    </row>
    <row r="4" ht="12.75"/>
    <row r="5" ht="12.75"/>
    <row r="6" spans="1:5" ht="15.75">
      <c r="A6" s="3" t="s">
        <v>2</v>
      </c>
      <c r="B6" s="4"/>
      <c r="C6" s="5" t="s">
        <v>3</v>
      </c>
      <c r="D6" s="6"/>
      <c r="E6" s="6"/>
    </row>
    <row r="7" spans="1:5" ht="18">
      <c r="A7" s="3"/>
      <c r="B7" s="4"/>
      <c r="C7" s="4"/>
      <c r="D7" s="6"/>
      <c r="E7" s="7" t="s">
        <v>4</v>
      </c>
    </row>
    <row r="8" spans="1:5" ht="15.75">
      <c r="A8" s="3" t="s">
        <v>5</v>
      </c>
      <c r="B8" s="4"/>
      <c r="C8" s="8">
        <v>39172</v>
      </c>
      <c r="D8" s="6"/>
      <c r="E8" s="6"/>
    </row>
    <row r="9" ht="12.75"/>
    <row r="10" ht="13.5" thickBot="1"/>
    <row r="11" spans="1:5" ht="15.75">
      <c r="A11" s="3" t="s">
        <v>4</v>
      </c>
      <c r="E11" s="9"/>
    </row>
    <row r="12" spans="3:5" ht="18">
      <c r="C12" s="10" t="s">
        <v>6</v>
      </c>
      <c r="E12" s="11" t="s">
        <v>7</v>
      </c>
    </row>
    <row r="13" spans="1:5" ht="4.5" customHeight="1">
      <c r="A13" s="12"/>
      <c r="E13" s="13"/>
    </row>
    <row r="14" spans="1:7" ht="12.75">
      <c r="A14" s="12"/>
      <c r="E14" s="13" t="s">
        <v>8</v>
      </c>
      <c r="G14" s="20" t="s">
        <v>34</v>
      </c>
    </row>
    <row r="15" spans="3:10" ht="15.75">
      <c r="C15" s="14" t="s">
        <v>9</v>
      </c>
      <c r="E15" s="15">
        <v>23996</v>
      </c>
      <c r="G15" s="2" t="s">
        <v>32</v>
      </c>
      <c r="I15" s="40">
        <v>7457</v>
      </c>
      <c r="J15" s="2"/>
    </row>
    <row r="16" spans="3:10" ht="15.75">
      <c r="C16" s="3" t="s">
        <v>10</v>
      </c>
      <c r="E16" s="15">
        <v>8907</v>
      </c>
      <c r="G16" s="2" t="s">
        <v>33</v>
      </c>
      <c r="I16" s="40">
        <v>2330</v>
      </c>
      <c r="J16" s="2"/>
    </row>
    <row r="17" spans="3:9" ht="15.75">
      <c r="C17" s="3"/>
      <c r="E17" s="16"/>
      <c r="G17" s="2" t="s">
        <v>35</v>
      </c>
      <c r="I17" s="40">
        <v>13000</v>
      </c>
    </row>
    <row r="18" spans="3:9" ht="15.75">
      <c r="C18" s="14" t="s">
        <v>11</v>
      </c>
      <c r="D18" s="4"/>
      <c r="E18" s="17">
        <f>SUM(E15:E16)</f>
        <v>32903</v>
      </c>
      <c r="G18" s="2" t="s">
        <v>36</v>
      </c>
      <c r="I18" s="40">
        <v>600</v>
      </c>
    </row>
    <row r="19" spans="5:9" ht="13.5" thickBot="1">
      <c r="E19" s="18"/>
      <c r="G19" s="2" t="s">
        <v>37</v>
      </c>
      <c r="I19" s="40">
        <v>609</v>
      </c>
    </row>
    <row r="20" spans="5:9" ht="12.75">
      <c r="E20" s="19"/>
      <c r="I20" s="41">
        <f>SUM(I15:I19)</f>
        <v>23996</v>
      </c>
    </row>
    <row r="21" spans="1:5" ht="15.75">
      <c r="A21" s="3" t="s">
        <v>12</v>
      </c>
      <c r="E21" s="19"/>
    </row>
    <row r="22" spans="1:5" ht="12.75">
      <c r="A22" s="20"/>
      <c r="E22" s="19"/>
    </row>
    <row r="23" spans="1:5" ht="15">
      <c r="A23" s="21">
        <v>39113</v>
      </c>
      <c r="B23" s="4"/>
      <c r="C23" s="4" t="s">
        <v>13</v>
      </c>
      <c r="D23" s="4"/>
      <c r="E23" s="22">
        <f>E$15/12</f>
        <v>1999.6666666666667</v>
      </c>
    </row>
    <row r="24" spans="1:5" ht="15">
      <c r="A24" s="21">
        <v>39141</v>
      </c>
      <c r="B24" s="4"/>
      <c r="C24" s="4" t="s">
        <v>13</v>
      </c>
      <c r="D24" s="4"/>
      <c r="E24" s="22">
        <f>E$15/12</f>
        <v>1999.6666666666667</v>
      </c>
    </row>
    <row r="25" spans="1:5" ht="15">
      <c r="A25" s="21">
        <v>39172</v>
      </c>
      <c r="B25" s="4"/>
      <c r="C25" s="4" t="s">
        <v>13</v>
      </c>
      <c r="D25" s="4"/>
      <c r="E25" s="22">
        <f>E$15/12</f>
        <v>1999.6666666666667</v>
      </c>
    </row>
    <row r="26" spans="1:5" ht="15.75">
      <c r="A26" s="23"/>
      <c r="B26" s="4"/>
      <c r="C26" s="3"/>
      <c r="D26" s="4"/>
      <c r="E26" s="24"/>
    </row>
    <row r="27" spans="1:5" ht="15.75">
      <c r="A27" s="3"/>
      <c r="B27" s="4"/>
      <c r="C27" s="3" t="s">
        <v>14</v>
      </c>
      <c r="D27" s="4"/>
      <c r="E27" s="25">
        <f>SUM(E22:E26)</f>
        <v>5999</v>
      </c>
    </row>
    <row r="28" spans="1:5" ht="15.75">
      <c r="A28" s="3"/>
      <c r="B28" s="4"/>
      <c r="C28" s="4"/>
      <c r="D28" s="4"/>
      <c r="E28" s="25"/>
    </row>
    <row r="29" spans="1:5" ht="15.75">
      <c r="A29" s="3" t="s">
        <v>15</v>
      </c>
      <c r="B29" s="4"/>
      <c r="C29" s="3"/>
      <c r="D29" s="4"/>
      <c r="E29" s="26"/>
    </row>
    <row r="30" spans="1:5" ht="15.75">
      <c r="A30" s="3" t="s">
        <v>16</v>
      </c>
      <c r="B30" s="3"/>
      <c r="C30" s="3" t="s">
        <v>17</v>
      </c>
      <c r="D30" s="4"/>
      <c r="E30" s="26"/>
    </row>
    <row r="31" spans="1:5" ht="15.75">
      <c r="A31" s="3"/>
      <c r="B31" s="3"/>
      <c r="C31" s="3"/>
      <c r="D31" s="4"/>
      <c r="E31" s="26"/>
    </row>
    <row r="32" spans="1:5" ht="15">
      <c r="A32" s="21">
        <v>39092</v>
      </c>
      <c r="B32" s="4"/>
      <c r="C32" s="4" t="s">
        <v>18</v>
      </c>
      <c r="D32" s="4"/>
      <c r="E32" s="22">
        <v>-5500</v>
      </c>
    </row>
    <row r="33" spans="1:5" ht="15">
      <c r="A33" s="21">
        <v>39092</v>
      </c>
      <c r="B33" s="4"/>
      <c r="C33" s="4" t="s">
        <v>19</v>
      </c>
      <c r="D33" s="4"/>
      <c r="E33" s="22">
        <v>-361</v>
      </c>
    </row>
    <row r="34" spans="1:5" ht="15">
      <c r="A34" s="21">
        <v>39092</v>
      </c>
      <c r="B34" s="4"/>
      <c r="C34" s="4" t="s">
        <v>20</v>
      </c>
      <c r="D34" s="4"/>
      <c r="E34" s="22">
        <v>-375</v>
      </c>
    </row>
    <row r="35" spans="1:5" ht="15">
      <c r="A35" s="21">
        <v>39097</v>
      </c>
      <c r="B35" s="4"/>
      <c r="C35" s="4" t="s">
        <v>29</v>
      </c>
      <c r="D35" s="4"/>
      <c r="E35" s="22">
        <v>-125.65</v>
      </c>
    </row>
    <row r="36" spans="1:5" ht="15">
      <c r="A36" s="21">
        <v>39108</v>
      </c>
      <c r="B36" s="4"/>
      <c r="C36" s="4" t="s">
        <v>21</v>
      </c>
      <c r="D36" s="4"/>
      <c r="E36" s="22">
        <v>-3295</v>
      </c>
    </row>
    <row r="37" spans="1:5" ht="15">
      <c r="A37" s="21">
        <v>39112</v>
      </c>
      <c r="B37" s="4"/>
      <c r="C37" s="4" t="s">
        <v>22</v>
      </c>
      <c r="D37" s="4"/>
      <c r="E37" s="22">
        <v>-720</v>
      </c>
    </row>
    <row r="38" spans="1:5" ht="15">
      <c r="A38" s="21"/>
      <c r="B38" s="4"/>
      <c r="C38" s="4"/>
      <c r="D38" s="4"/>
      <c r="E38" s="22" t="s">
        <v>4</v>
      </c>
    </row>
    <row r="39" spans="1:5" ht="15">
      <c r="A39" s="21">
        <v>39121</v>
      </c>
      <c r="B39" s="4"/>
      <c r="C39" s="4" t="s">
        <v>31</v>
      </c>
      <c r="D39" s="4"/>
      <c r="E39" s="22">
        <v>17.5</v>
      </c>
    </row>
    <row r="40" spans="1:5" ht="15">
      <c r="A40" s="21">
        <v>39128</v>
      </c>
      <c r="B40" s="4"/>
      <c r="C40" s="4" t="s">
        <v>29</v>
      </c>
      <c r="D40" s="4"/>
      <c r="E40" s="22">
        <v>-117.8</v>
      </c>
    </row>
    <row r="41" spans="1:5" ht="15">
      <c r="A41" s="21">
        <v>39138</v>
      </c>
      <c r="B41" s="4"/>
      <c r="C41" s="4" t="s">
        <v>30</v>
      </c>
      <c r="D41" s="4"/>
      <c r="E41" s="22">
        <v>-65.5</v>
      </c>
    </row>
    <row r="42" spans="1:5" ht="15">
      <c r="A42" s="21">
        <v>39141</v>
      </c>
      <c r="B42" s="4"/>
      <c r="C42" s="4" t="s">
        <v>22</v>
      </c>
      <c r="D42" s="4"/>
      <c r="E42" s="22">
        <v>-720</v>
      </c>
    </row>
    <row r="43" spans="1:5" ht="15">
      <c r="A43" s="21"/>
      <c r="B43" s="4"/>
      <c r="C43" s="4"/>
      <c r="D43" s="4"/>
      <c r="E43" s="22" t="s">
        <v>4</v>
      </c>
    </row>
    <row r="44" spans="1:5" ht="15">
      <c r="A44" s="21">
        <v>39153</v>
      </c>
      <c r="B44" s="4"/>
      <c r="C44" s="4" t="s">
        <v>30</v>
      </c>
      <c r="D44" s="4"/>
      <c r="E44" s="22">
        <v>-12.75</v>
      </c>
    </row>
    <row r="45" spans="1:5" ht="15">
      <c r="A45" s="21">
        <v>39154</v>
      </c>
      <c r="B45" s="4"/>
      <c r="C45" s="4" t="s">
        <v>23</v>
      </c>
      <c r="D45" s="4"/>
      <c r="E45" s="22">
        <v>-59.95</v>
      </c>
    </row>
    <row r="46" spans="1:5" ht="15">
      <c r="A46" s="21">
        <v>39156</v>
      </c>
      <c r="B46" s="4"/>
      <c r="C46" s="4" t="s">
        <v>29</v>
      </c>
      <c r="D46" s="4"/>
      <c r="E46" s="22">
        <v>-121.38</v>
      </c>
    </row>
    <row r="47" spans="1:5" ht="15">
      <c r="A47" s="21">
        <v>39171</v>
      </c>
      <c r="B47" s="4"/>
      <c r="C47" s="4" t="s">
        <v>22</v>
      </c>
      <c r="D47" s="4"/>
      <c r="E47" s="22">
        <v>-720</v>
      </c>
    </row>
    <row r="48" spans="1:5" ht="15">
      <c r="A48" s="21"/>
      <c r="B48" s="4"/>
      <c r="C48" s="4"/>
      <c r="D48" s="4"/>
      <c r="E48" s="22"/>
    </row>
    <row r="49" spans="1:5" ht="15">
      <c r="A49" s="21"/>
      <c r="B49" s="4"/>
      <c r="C49" s="4"/>
      <c r="D49" s="4"/>
      <c r="E49" s="24"/>
    </row>
    <row r="50" spans="1:5" ht="15.75">
      <c r="A50" s="21"/>
      <c r="B50" s="4"/>
      <c r="C50" s="3" t="s">
        <v>24</v>
      </c>
      <c r="D50" s="4"/>
      <c r="E50" s="27">
        <f>SUM(E32:E49)</f>
        <v>-12176.529999999999</v>
      </c>
    </row>
    <row r="51" spans="1:5" ht="15.75" thickBot="1">
      <c r="A51" s="21"/>
      <c r="B51" s="4"/>
      <c r="C51" s="4"/>
      <c r="D51" s="4"/>
      <c r="E51" s="28"/>
    </row>
    <row r="52" spans="1:5" ht="16.5" thickBot="1">
      <c r="A52" s="29" t="s">
        <v>25</v>
      </c>
      <c r="B52" s="30"/>
      <c r="C52" s="30"/>
      <c r="D52" s="30"/>
      <c r="E52" s="31">
        <f>E16+E27+E50</f>
        <v>2729.470000000001</v>
      </c>
    </row>
    <row r="53" spans="1:5" ht="15.75">
      <c r="A53" s="23" t="s">
        <v>26</v>
      </c>
      <c r="B53" s="4"/>
      <c r="C53" s="4"/>
      <c r="D53" s="4"/>
      <c r="E53" s="32"/>
    </row>
    <row r="54" spans="1:5" ht="15.75">
      <c r="A54" s="23"/>
      <c r="B54" s="4"/>
      <c r="C54" s="4"/>
      <c r="D54" s="4"/>
      <c r="E54" s="32"/>
    </row>
    <row r="55" spans="1:5" ht="15.75">
      <c r="A55" s="33" t="s">
        <v>27</v>
      </c>
      <c r="B55" s="34"/>
      <c r="C55" s="34"/>
      <c r="D55" s="34"/>
      <c r="E55" s="35">
        <f>E18+E50</f>
        <v>20726.47</v>
      </c>
    </row>
    <row r="56" spans="1:5" ht="12.75">
      <c r="A56" s="38" t="s">
        <v>28</v>
      </c>
      <c r="E56" s="37"/>
    </row>
    <row r="57" spans="1:5" ht="12.75">
      <c r="A57" s="36"/>
      <c r="E57" s="37"/>
    </row>
    <row r="58" spans="1:5" ht="12.75">
      <c r="A58" s="36"/>
      <c r="E58" s="37"/>
    </row>
    <row r="59" spans="1:5" ht="12.75">
      <c r="A59" s="36" t="s">
        <v>4</v>
      </c>
      <c r="E59" s="37"/>
    </row>
    <row r="60" spans="1:5" ht="12.75">
      <c r="A60" s="36"/>
      <c r="E60" s="37"/>
    </row>
    <row r="61" spans="1:5" ht="12.75">
      <c r="A61" s="36"/>
      <c r="E61" s="39"/>
    </row>
    <row r="62" spans="1:5" ht="12.75">
      <c r="A62" s="36"/>
      <c r="E62" s="39"/>
    </row>
    <row r="63" spans="1:5" ht="12.75">
      <c r="A63" s="36"/>
      <c r="E63" s="39"/>
    </row>
    <row r="64" spans="1:5" ht="12.75">
      <c r="A64" s="36"/>
      <c r="E64" s="39"/>
    </row>
    <row r="65" spans="1:5" ht="12.75">
      <c r="A65" s="36"/>
      <c r="E65" s="39"/>
    </row>
    <row r="66" spans="1:5" ht="12.75">
      <c r="A66" s="36"/>
      <c r="E66" s="39"/>
    </row>
    <row r="67" spans="1:5" ht="12.75">
      <c r="A67" s="36"/>
      <c r="E67" s="39"/>
    </row>
    <row r="68" spans="1:5" ht="12.75">
      <c r="A68" s="36"/>
      <c r="E68" s="39"/>
    </row>
    <row r="69" ht="12.75">
      <c r="E69" s="39"/>
    </row>
    <row r="70" ht="12.75">
      <c r="E70" s="39"/>
    </row>
    <row r="71" ht="12.75">
      <c r="E71" s="39"/>
    </row>
  </sheetData>
  <printOptions/>
  <pageMargins left="0.17" right="0.16" top="0.2" bottom="0.24" header="0.17" footer="0.19"/>
  <pageSetup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KMP</cp:lastModifiedBy>
  <cp:lastPrinted>2007-06-18T23:38:30Z</cp:lastPrinted>
  <dcterms:created xsi:type="dcterms:W3CDTF">2007-06-18T23:30:39Z</dcterms:created>
  <dcterms:modified xsi:type="dcterms:W3CDTF">2007-06-19T04:42:34Z</dcterms:modified>
  <cp:category/>
  <cp:version/>
  <cp:contentType/>
  <cp:contentStatus/>
</cp:coreProperties>
</file>