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3875" windowHeight="6075" activeTab="0"/>
  </bookViews>
  <sheets>
    <sheet name="Prescribed 10Dec18" sheetId="1" r:id="rId1"/>
  </sheets>
  <definedNames>
    <definedName name="_xlnm.Print_Area" localSheetId="0">'Prescribed 10Dec18'!$A$1:$Z$54</definedName>
  </definedNames>
  <calcPr fullCalcOnLoad="1"/>
</workbook>
</file>

<file path=xl/sharedStrings.xml><?xml version="1.0" encoding="utf-8"?>
<sst xmlns="http://schemas.openxmlformats.org/spreadsheetml/2006/main" count="127" uniqueCount="98">
  <si>
    <t>Item No.</t>
  </si>
  <si>
    <t>4-5000</t>
  </si>
  <si>
    <t>Casual booking fees</t>
  </si>
  <si>
    <t>4-3100</t>
  </si>
  <si>
    <t>4-3200</t>
  </si>
  <si>
    <t>4-3300</t>
  </si>
  <si>
    <t>4-3150</t>
  </si>
  <si>
    <t>6-7500</t>
  </si>
  <si>
    <t>6-6700</t>
  </si>
  <si>
    <t>6-1155</t>
  </si>
  <si>
    <t>Finance income</t>
  </si>
  <si>
    <r>
      <rPr>
        <i/>
        <u val="single"/>
        <sz val="10"/>
        <rFont val="Arial"/>
        <family val="2"/>
      </rPr>
      <t>less</t>
    </r>
    <r>
      <rPr>
        <sz val="10"/>
        <rFont val="Arial"/>
        <family val="2"/>
      </rPr>
      <t xml:space="preserve"> Lease/rent payments for a place of public worship</t>
    </r>
  </si>
  <si>
    <t>Net Property Income</t>
  </si>
  <si>
    <t>Levy</t>
  </si>
  <si>
    <t xml:space="preserve">$50k - $100k </t>
  </si>
  <si>
    <t>$100k - $200k</t>
  </si>
  <si>
    <t>$200k - $400k</t>
  </si>
  <si>
    <t>&gt; $400k</t>
  </si>
  <si>
    <t>data entry</t>
  </si>
  <si>
    <t>Key:</t>
  </si>
  <si>
    <t>PROPERTY INCOME WORKSHEET</t>
  </si>
  <si>
    <t>Parish total</t>
  </si>
  <si>
    <t>new item no.</t>
  </si>
  <si>
    <t>Bands</t>
  </si>
  <si>
    <t>Rate</t>
  </si>
  <si>
    <t>Levy on excluded income</t>
  </si>
  <si>
    <t>Minimum Levy</t>
  </si>
  <si>
    <t>locked formula</t>
  </si>
  <si>
    <t>The amount of the Levy is determined by reference to this table -</t>
  </si>
  <si>
    <r>
      <t xml:space="preserve">Actual </t>
    </r>
    <r>
      <rPr>
        <b/>
        <sz val="10"/>
        <rFont val="Arial"/>
        <family val="2"/>
      </rPr>
      <t>Property Receipts Levy</t>
    </r>
    <r>
      <rPr>
        <sz val="10"/>
        <rFont val="Arial"/>
        <family val="2"/>
      </rPr>
      <t xml:space="preserve"> payable</t>
    </r>
  </si>
  <si>
    <t>15% of every $ &gt; $50k</t>
  </si>
  <si>
    <t>$7.5k + 25% of every $ &gt; $100k</t>
  </si>
  <si>
    <t>$32.5k + 35% of every $ &gt; $200k</t>
  </si>
  <si>
    <t>$102.5k + 45% of every $ &gt; $400k</t>
  </si>
  <si>
    <t>&lt; $50k</t>
  </si>
  <si>
    <t xml:space="preserve">new item no. </t>
  </si>
  <si>
    <t>4-3120</t>
  </si>
  <si>
    <t>4-3130</t>
  </si>
  <si>
    <t>6-7020</t>
  </si>
  <si>
    <t>Net Operating Receipts (calculated on page 1 of Prescribed Financial Statements)</t>
  </si>
  <si>
    <t>PROPERTY RECEIPTS LEVY calculation</t>
  </si>
  <si>
    <t>Rental income from the lease of a ministry residence</t>
  </si>
  <si>
    <t>Rental income from the lease of property subject to an ordinance applying some portion for non-parish purposes</t>
  </si>
  <si>
    <t>6-6800</t>
  </si>
  <si>
    <r>
      <rPr>
        <i/>
        <u val="single"/>
        <sz val="10"/>
        <rFont val="Arial"/>
        <family val="2"/>
      </rPr>
      <t>less</t>
    </r>
    <r>
      <rPr>
        <sz val="10"/>
        <rFont val="Arial"/>
        <family val="2"/>
      </rPr>
      <t xml:space="preserve"> Expenses of property leased for income subject to an ordinance applying some portion of the income for non-parish purposes</t>
    </r>
  </si>
  <si>
    <r>
      <rPr>
        <i/>
        <u val="single"/>
        <sz val="10"/>
        <rFont val="Arial"/>
        <family val="2"/>
      </rPr>
      <t>less</t>
    </r>
    <r>
      <rPr>
        <sz val="10"/>
        <rFont val="Arial"/>
        <family val="2"/>
      </rPr>
      <t xml:space="preserve"> Mortgage repayments, lease payments or housing benefit paid to ministry staff unable to live in ministry residence</t>
    </r>
  </si>
  <si>
    <t>I1</t>
  </si>
  <si>
    <t>E1</t>
  </si>
  <si>
    <t>I2</t>
  </si>
  <si>
    <t>E2</t>
  </si>
  <si>
    <t>I3</t>
  </si>
  <si>
    <t>E3</t>
  </si>
  <si>
    <t>I4</t>
  </si>
  <si>
    <t>E4</t>
  </si>
  <si>
    <t>I5</t>
  </si>
  <si>
    <t>E5</t>
  </si>
  <si>
    <t>E6</t>
  </si>
  <si>
    <t>E7</t>
  </si>
  <si>
    <t>I6</t>
  </si>
  <si>
    <t>E8</t>
  </si>
  <si>
    <t>total</t>
  </si>
  <si>
    <t>Property income all sources</t>
  </si>
  <si>
    <t>Property income excluded</t>
  </si>
  <si>
    <t>Levy on all income</t>
  </si>
  <si>
    <t>Levy applicable to Property Income from all sources</t>
  </si>
  <si>
    <r>
      <rPr>
        <i/>
        <u val="single"/>
        <sz val="11"/>
        <rFont val="Arial"/>
        <family val="2"/>
      </rPr>
      <t>less</t>
    </r>
    <r>
      <rPr>
        <sz val="11"/>
        <rFont val="Arial"/>
        <family val="2"/>
      </rPr>
      <t xml:space="preserve"> Levy applicable to Property Income subject to an ordinance applying some portion for non-parish purposes</t>
    </r>
  </si>
  <si>
    <t>Levy aplicable to Property Income subject to levy</t>
  </si>
  <si>
    <r>
      <rPr>
        <b/>
        <sz val="10"/>
        <rFont val="Arial"/>
        <family val="2"/>
      </rPr>
      <t>Property Income subject to the Levy</t>
    </r>
    <r>
      <rPr>
        <sz val="10"/>
        <rFont val="Arial"/>
        <family val="2"/>
      </rPr>
      <t xml:space="preserve"> </t>
    </r>
  </si>
  <si>
    <t>Where a single invoice or other charge (eg. loan interest or repayment) relates to more than one property, the calculation of Property Income subject to the Levy requires the parish to calculate</t>
  </si>
  <si>
    <t>and charge only the appropriate portion of that invoice to the expenses shown in E1, E2, E5, E6 or E7 (with the balance of that invoice charged elsewhere under the group item 6-6000).</t>
  </si>
  <si>
    <t xml:space="preserve">Licence fees (ie income from property subject to a licence agreement) </t>
  </si>
  <si>
    <r>
      <rPr>
        <i/>
        <u val="single"/>
        <sz val="10"/>
        <rFont val="Arial"/>
        <family val="2"/>
      </rPr>
      <t>less</t>
    </r>
    <r>
      <rPr>
        <sz val="10"/>
        <rFont val="Arial"/>
        <family val="2"/>
      </rPr>
      <t xml:space="preserve"> Expenses of property generating income from a licence agreement (utilities, r&amp;m, improvements, agency fees, etc)</t>
    </r>
  </si>
  <si>
    <t>6-7100 to 6-7400</t>
  </si>
  <si>
    <r>
      <rPr>
        <i/>
        <u val="single"/>
        <sz val="10"/>
        <rFont val="Arial"/>
        <family val="2"/>
      </rPr>
      <t>less</t>
    </r>
    <r>
      <rPr>
        <sz val="10"/>
        <rFont val="Arial"/>
        <family val="2"/>
      </rPr>
      <t xml:space="preserve"> Interest payments on loans relating to property generating rental income from a lease or licence</t>
    </r>
  </si>
  <si>
    <r>
      <rPr>
        <i/>
        <u val="single"/>
        <sz val="10"/>
        <rFont val="Arial"/>
        <family val="2"/>
      </rPr>
      <t>less</t>
    </r>
    <r>
      <rPr>
        <sz val="10"/>
        <rFont val="Arial"/>
        <family val="2"/>
      </rPr>
      <t xml:space="preserve"> Principal repayments on loans relating to property generating rental income from a lease or licence</t>
    </r>
  </si>
  <si>
    <t>I8</t>
  </si>
  <si>
    <r>
      <t>Rental income from the lease of property (other than</t>
    </r>
    <r>
      <rPr>
        <b/>
        <sz val="10"/>
        <rFont val="Arial"/>
        <family val="2"/>
      </rPr>
      <t xml:space="preserve"> I1</t>
    </r>
    <r>
      <rPr>
        <sz val="10"/>
        <rFont val="Arial"/>
        <family val="2"/>
      </rPr>
      <t>.</t>
    </r>
    <r>
      <rPr>
        <b/>
        <sz val="10"/>
        <rFont val="Arial"/>
        <family val="2"/>
      </rPr>
      <t xml:space="preserve"> I2 </t>
    </r>
    <r>
      <rPr>
        <sz val="10"/>
        <rFont val="Arial"/>
        <family val="2"/>
      </rPr>
      <t>or</t>
    </r>
    <r>
      <rPr>
        <b/>
        <sz val="10"/>
        <rFont val="Arial"/>
        <family val="2"/>
      </rPr>
      <t xml:space="preserve"> I8</t>
    </r>
    <r>
      <rPr>
        <sz val="10"/>
        <rFont val="Arial"/>
        <family val="2"/>
      </rPr>
      <t>)</t>
    </r>
  </si>
  <si>
    <r>
      <rPr>
        <i/>
        <u val="single"/>
        <sz val="10"/>
        <rFont val="Arial"/>
        <family val="2"/>
      </rPr>
      <t>less</t>
    </r>
    <r>
      <rPr>
        <sz val="10"/>
        <rFont val="Arial"/>
        <family val="2"/>
      </rPr>
      <t xml:space="preserve"> Expenses of property leased for income (utilities, r&amp;m, improvements, agency fees, etc) (other than </t>
    </r>
    <r>
      <rPr>
        <b/>
        <sz val="10"/>
        <rFont val="Arial"/>
        <family val="2"/>
      </rPr>
      <t>E8</t>
    </r>
    <r>
      <rPr>
        <sz val="10"/>
        <rFont val="Arial"/>
        <family val="2"/>
      </rPr>
      <t>)</t>
    </r>
  </si>
  <si>
    <t>total subject to ordinance</t>
  </si>
  <si>
    <t>subtotal 1 real property</t>
  </si>
  <si>
    <t>subtotal 2 real property</t>
  </si>
  <si>
    <t>S1</t>
  </si>
  <si>
    <t>S2</t>
  </si>
  <si>
    <t>T1</t>
  </si>
  <si>
    <t>T8</t>
  </si>
  <si>
    <t>(part of movement in B/S item 2-2000)</t>
  </si>
  <si>
    <t>SI</t>
  </si>
  <si>
    <t>SE</t>
  </si>
  <si>
    <r>
      <rPr>
        <i/>
        <u val="single"/>
        <sz val="10"/>
        <rFont val="Arial"/>
        <family val="2"/>
      </rPr>
      <t>less</t>
    </r>
    <r>
      <rPr>
        <sz val="10"/>
        <rFont val="Arial"/>
        <family val="2"/>
      </rPr>
      <t xml:space="preserve"> Property insurance component of variable PCR charge ((SI - E2 - E3 + T8) x 6.14% x 38%)</t>
    </r>
  </si>
  <si>
    <t>Rental income from the lease of a place of public worship</t>
  </si>
  <si>
    <t>Comments</t>
  </si>
  <si>
    <t>If, for any reason, the worksheet is not responding as expected or you believe there is a need to</t>
  </si>
  <si>
    <t>vary the information provided to correctly report the situation and property income in your parish,</t>
  </si>
  <si>
    <t>you can use the space below to explain your situation or concern.</t>
  </si>
  <si>
    <t>PIW2019</t>
  </si>
  <si>
    <t>Password to unprotect this sheet:</t>
  </si>
  <si>
    <t>ATTACHMENT 1</t>
  </si>
  <si>
    <t>Each of the amounts entered in expenses E1, E2, E3, E4, E5, E6 &amp; E8 should be entered as a negative value.</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</si>
</sst>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 #,##0.0_-;_-* &quot;-&quot;??_-;_-@_-"/>
    <numFmt numFmtId="173" formatCode="_-* #,##0_-;\-* #,##0_-;_-* &quot;-&quot;??_-;_-@_-"/>
    <numFmt numFmtId="174" formatCode="_-\ #,##0_-;\-\ #,##0_-;_-\ &quot;-&quot;??_-;_-@_-"/>
    <numFmt numFmtId="175" formatCode="_(* #,##0_);_(* \(#,##0\);_(* &quot;-&quot;??_);_(@_)"/>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C09]dddd\,\ d\ mmmm\ yyyy"/>
    <numFmt numFmtId="182" formatCode="[$-409]h:mm:ss\ AM/PM"/>
    <numFmt numFmtId="183" formatCode="_-* #,##0.0000_-;\-* #,##0.0000_-;_-* &quot;-&quot;????_-;_-@_-"/>
  </numFmts>
  <fonts count="63">
    <font>
      <sz val="10"/>
      <name val="Arial"/>
      <family val="0"/>
    </font>
    <font>
      <b/>
      <sz val="10"/>
      <name val="Arial"/>
      <family val="2"/>
    </font>
    <font>
      <i/>
      <sz val="10"/>
      <name val="Arial"/>
      <family val="2"/>
    </font>
    <font>
      <sz val="8"/>
      <name val="Arial"/>
      <family val="2"/>
    </font>
    <font>
      <b/>
      <i/>
      <sz val="10"/>
      <name val="Arial"/>
      <family val="2"/>
    </font>
    <font>
      <sz val="11"/>
      <name val="Arial"/>
      <family val="2"/>
    </font>
    <font>
      <i/>
      <u val="single"/>
      <sz val="10"/>
      <name val="Arial"/>
      <family val="2"/>
    </font>
    <font>
      <b/>
      <sz val="12"/>
      <name val="Arial"/>
      <family val="2"/>
    </font>
    <font>
      <sz val="9"/>
      <name val="Arial"/>
      <family val="2"/>
    </font>
    <font>
      <b/>
      <sz val="9"/>
      <name val="Arial"/>
      <family val="2"/>
    </font>
    <font>
      <i/>
      <sz val="9"/>
      <name val="Arial"/>
      <family val="2"/>
    </font>
    <font>
      <i/>
      <u val="single"/>
      <sz val="9"/>
      <name val="Arial"/>
      <family val="2"/>
    </font>
    <font>
      <i/>
      <u val="single"/>
      <sz val="11"/>
      <name val="Arial"/>
      <family val="2"/>
    </font>
    <font>
      <b/>
      <i/>
      <u val="single"/>
      <sz val="9"/>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30"/>
      <name val="Arial"/>
      <family val="2"/>
    </font>
    <font>
      <sz val="10"/>
      <color indexed="30"/>
      <name val="Arial"/>
      <family val="2"/>
    </font>
    <font>
      <b/>
      <sz val="10"/>
      <color indexed="30"/>
      <name val="Arial"/>
      <family val="2"/>
    </font>
    <font>
      <sz val="8"/>
      <color indexed="30"/>
      <name val="Arial"/>
      <family val="2"/>
    </font>
    <font>
      <sz val="9"/>
      <color indexed="30"/>
      <name val="Arial"/>
      <family val="2"/>
    </font>
    <font>
      <sz val="9"/>
      <color indexed="10"/>
      <name val="Arial"/>
      <family val="2"/>
    </font>
    <font>
      <i/>
      <sz val="9"/>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rgb="FF0070C0"/>
      <name val="Arial"/>
      <family val="2"/>
    </font>
    <font>
      <sz val="10"/>
      <color rgb="FF0070C0"/>
      <name val="Arial"/>
      <family val="2"/>
    </font>
    <font>
      <b/>
      <sz val="10"/>
      <color rgb="FF0070C0"/>
      <name val="Arial"/>
      <family val="2"/>
    </font>
    <font>
      <sz val="8"/>
      <color rgb="FF0070C0"/>
      <name val="Arial"/>
      <family val="2"/>
    </font>
    <font>
      <sz val="9"/>
      <color rgb="FF0070C0"/>
      <name val="Arial"/>
      <family val="2"/>
    </font>
    <font>
      <sz val="9"/>
      <color rgb="FFFF0000"/>
      <name val="Arial"/>
      <family val="2"/>
    </font>
    <font>
      <i/>
      <sz val="9"/>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21">
    <xf numFmtId="0" fontId="0" fillId="0" borderId="0" xfId="0" applyAlignment="1">
      <alignment/>
    </xf>
    <xf numFmtId="0" fontId="0" fillId="0" borderId="0" xfId="0" applyFont="1" applyFill="1" applyAlignment="1" applyProtection="1">
      <alignment/>
      <protection/>
    </xf>
    <xf numFmtId="0" fontId="5" fillId="0" borderId="0" xfId="0" applyFont="1" applyFill="1" applyBorder="1" applyAlignment="1" applyProtection="1">
      <alignment/>
      <protection/>
    </xf>
    <xf numFmtId="49" fontId="3" fillId="0" borderId="0" xfId="0" applyNumberFormat="1" applyFont="1" applyFill="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quotePrefix="1">
      <alignment/>
      <protection/>
    </xf>
    <xf numFmtId="0" fontId="1" fillId="0" borderId="0" xfId="0" applyFont="1" applyFill="1" applyAlignment="1">
      <alignment/>
    </xf>
    <xf numFmtId="0" fontId="0" fillId="0" borderId="0" xfId="0" applyFont="1" applyFill="1" applyAlignment="1">
      <alignment/>
    </xf>
    <xf numFmtId="0" fontId="0" fillId="0" borderId="0" xfId="0" applyFill="1" applyAlignment="1">
      <alignment/>
    </xf>
    <xf numFmtId="0" fontId="2" fillId="0" borderId="0" xfId="0" applyFont="1" applyFill="1" applyAlignment="1" applyProtection="1">
      <alignment/>
      <protection/>
    </xf>
    <xf numFmtId="0" fontId="7" fillId="0" borderId="0" xfId="0" applyFont="1" applyAlignment="1">
      <alignment/>
    </xf>
    <xf numFmtId="0" fontId="0" fillId="0" borderId="0" xfId="0" applyFont="1" applyAlignment="1">
      <alignment/>
    </xf>
    <xf numFmtId="0" fontId="4" fillId="0" borderId="0" xfId="0" applyFont="1" applyFill="1" applyBorder="1" applyAlignment="1" applyProtection="1" quotePrefix="1">
      <alignment/>
      <protection/>
    </xf>
    <xf numFmtId="0" fontId="1" fillId="0" borderId="0" xfId="0" applyFont="1" applyAlignment="1">
      <alignment horizontal="center"/>
    </xf>
    <xf numFmtId="0" fontId="8" fillId="0" borderId="0" xfId="0" applyFont="1" applyAlignment="1">
      <alignment horizontal="center"/>
    </xf>
    <xf numFmtId="174" fontId="8" fillId="0" borderId="0" xfId="42" applyNumberFormat="1" applyFont="1" applyFill="1" applyBorder="1" applyAlignment="1" applyProtection="1" quotePrefix="1">
      <alignment horizontal="center"/>
      <protection/>
    </xf>
    <xf numFmtId="174" fontId="9" fillId="0" borderId="0" xfId="42" applyNumberFormat="1" applyFont="1" applyFill="1" applyBorder="1" applyAlignment="1" applyProtection="1">
      <alignment horizontal="center"/>
      <protection/>
    </xf>
    <xf numFmtId="174" fontId="10" fillId="0" borderId="0" xfId="42" applyNumberFormat="1" applyFont="1" applyFill="1" applyBorder="1" applyAlignment="1" applyProtection="1" quotePrefix="1">
      <alignment horizontal="center"/>
      <protection/>
    </xf>
    <xf numFmtId="0" fontId="56" fillId="0" borderId="0" xfId="0" applyFont="1" applyFill="1" applyAlignment="1">
      <alignment/>
    </xf>
    <xf numFmtId="0" fontId="57" fillId="0" borderId="0" xfId="0" applyFont="1" applyFill="1" applyAlignment="1" applyProtection="1">
      <alignment/>
      <protection/>
    </xf>
    <xf numFmtId="0" fontId="58" fillId="0" borderId="0" xfId="0" applyFont="1" applyFill="1" applyAlignment="1">
      <alignment/>
    </xf>
    <xf numFmtId="0" fontId="56" fillId="0" borderId="0" xfId="0" applyFont="1" applyFill="1" applyAlignment="1" applyProtection="1">
      <alignment/>
      <protection/>
    </xf>
    <xf numFmtId="49" fontId="59" fillId="0" borderId="0" xfId="0" applyNumberFormat="1" applyFont="1" applyFill="1" applyAlignment="1" applyProtection="1">
      <alignment horizontal="center"/>
      <protection/>
    </xf>
    <xf numFmtId="174" fontId="60" fillId="0" borderId="0" xfId="42" applyNumberFormat="1" applyFont="1" applyFill="1" applyBorder="1" applyAlignment="1" applyProtection="1" quotePrefix="1">
      <alignment horizontal="center"/>
      <protection/>
    </xf>
    <xf numFmtId="174" fontId="10" fillId="0" borderId="0" xfId="42" applyNumberFormat="1" applyFont="1" applyFill="1" applyBorder="1" applyAlignment="1" applyProtection="1" quotePrefix="1">
      <alignment horizontal="left"/>
      <protection/>
    </xf>
    <xf numFmtId="174" fontId="8" fillId="0" borderId="0" xfId="42" applyNumberFormat="1" applyFont="1" applyFill="1" applyBorder="1" applyAlignment="1" applyProtection="1" quotePrefix="1">
      <alignment horizontal="right"/>
      <protection/>
    </xf>
    <xf numFmtId="174" fontId="61" fillId="0" borderId="0" xfId="42" applyNumberFormat="1" applyFont="1" applyFill="1" applyBorder="1" applyAlignment="1" applyProtection="1" quotePrefix="1">
      <alignment horizontal="right"/>
      <protection/>
    </xf>
    <xf numFmtId="174" fontId="60" fillId="0" borderId="0" xfId="42" applyNumberFormat="1" applyFont="1" applyFill="1" applyBorder="1" applyAlignment="1" applyProtection="1" quotePrefix="1">
      <alignment horizontal="right"/>
      <protection/>
    </xf>
    <xf numFmtId="174" fontId="62" fillId="0" borderId="0" xfId="42" applyNumberFormat="1" applyFont="1" applyFill="1" applyBorder="1" applyAlignment="1" applyProtection="1" quotePrefix="1">
      <alignment horizontal="left"/>
      <protection/>
    </xf>
    <xf numFmtId="174" fontId="11" fillId="0" borderId="0" xfId="42" applyNumberFormat="1" applyFont="1" applyFill="1" applyBorder="1" applyAlignment="1" applyProtection="1" quotePrefix="1">
      <alignment horizontal="right"/>
      <protection/>
    </xf>
    <xf numFmtId="0" fontId="0" fillId="0" borderId="0" xfId="0" applyBorder="1" applyAlignment="1">
      <alignment/>
    </xf>
    <xf numFmtId="0" fontId="57" fillId="0" borderId="0" xfId="0" applyFont="1" applyFill="1" applyAlignment="1">
      <alignment/>
    </xf>
    <xf numFmtId="0" fontId="1" fillId="0" borderId="0" xfId="0" applyFont="1" applyFill="1" applyAlignment="1">
      <alignment horizontal="center"/>
    </xf>
    <xf numFmtId="0" fontId="10" fillId="0" borderId="0" xfId="0" applyFont="1" applyAlignment="1">
      <alignment/>
    </xf>
    <xf numFmtId="0" fontId="1" fillId="0" borderId="0" xfId="0" applyFont="1" applyAlignment="1">
      <alignment horizontal="right"/>
    </xf>
    <xf numFmtId="174" fontId="8" fillId="0" borderId="0" xfId="42" applyNumberFormat="1" applyFont="1" applyFill="1" applyBorder="1" applyAlignment="1" applyProtection="1" quotePrefix="1">
      <alignment horizontal="left"/>
      <protection/>
    </xf>
    <xf numFmtId="0" fontId="8" fillId="0" borderId="0" xfId="0" applyFont="1" applyAlignment="1">
      <alignment horizontal="right"/>
    </xf>
    <xf numFmtId="175" fontId="0" fillId="33" borderId="10" xfId="0" applyNumberFormat="1" applyFont="1" applyFill="1" applyBorder="1" applyAlignment="1">
      <alignment horizontal="center"/>
    </xf>
    <xf numFmtId="175" fontId="0" fillId="33" borderId="11" xfId="0" applyNumberFormat="1" applyFill="1" applyBorder="1" applyAlignment="1">
      <alignment/>
    </xf>
    <xf numFmtId="175" fontId="0" fillId="33" borderId="12" xfId="0" applyNumberFormat="1" applyFont="1" applyFill="1" applyBorder="1" applyAlignment="1">
      <alignment horizontal="center"/>
    </xf>
    <xf numFmtId="0" fontId="0" fillId="0" borderId="13" xfId="0" applyFill="1" applyBorder="1" applyAlignment="1">
      <alignment/>
    </xf>
    <xf numFmtId="0" fontId="0" fillId="0" borderId="10" xfId="0" applyFill="1" applyBorder="1" applyAlignment="1">
      <alignment/>
    </xf>
    <xf numFmtId="0" fontId="0" fillId="0" borderId="11" xfId="0" applyFill="1" applyBorder="1" applyAlignment="1">
      <alignment/>
    </xf>
    <xf numFmtId="175" fontId="0" fillId="0" borderId="10" xfId="0" applyNumberFormat="1" applyFill="1" applyBorder="1" applyAlignment="1">
      <alignment/>
    </xf>
    <xf numFmtId="175" fontId="0" fillId="0" borderId="11" xfId="0" applyNumberFormat="1" applyFill="1" applyBorder="1" applyAlignment="1">
      <alignment/>
    </xf>
    <xf numFmtId="0" fontId="0" fillId="0" borderId="14" xfId="0" applyFill="1" applyBorder="1" applyAlignment="1">
      <alignment/>
    </xf>
    <xf numFmtId="174" fontId="8" fillId="0" borderId="15" xfId="42" applyNumberFormat="1" applyFont="1" applyFill="1" applyBorder="1" applyAlignment="1" applyProtection="1" quotePrefix="1">
      <alignment horizontal="right"/>
      <protection/>
    </xf>
    <xf numFmtId="175" fontId="0" fillId="33" borderId="11" xfId="0" applyNumberFormat="1" applyFont="1" applyFill="1" applyBorder="1" applyAlignment="1">
      <alignment horizontal="center"/>
    </xf>
    <xf numFmtId="175" fontId="1" fillId="33" borderId="11" xfId="0" applyNumberFormat="1" applyFont="1" applyFill="1" applyBorder="1" applyAlignment="1">
      <alignment/>
    </xf>
    <xf numFmtId="175" fontId="0" fillId="33" borderId="16" xfId="0" applyNumberFormat="1" applyFont="1" applyFill="1" applyBorder="1" applyAlignment="1">
      <alignment/>
    </xf>
    <xf numFmtId="175" fontId="0" fillId="33" borderId="17" xfId="0" applyNumberFormat="1" applyFont="1" applyFill="1" applyBorder="1" applyAlignment="1">
      <alignment/>
    </xf>
    <xf numFmtId="175" fontId="0" fillId="33" borderId="18" xfId="0" applyNumberFormat="1" applyFont="1" applyFill="1" applyBorder="1" applyAlignment="1">
      <alignment/>
    </xf>
    <xf numFmtId="175" fontId="1" fillId="33" borderId="19" xfId="0" applyNumberFormat="1" applyFont="1" applyFill="1" applyBorder="1" applyAlignment="1">
      <alignment/>
    </xf>
    <xf numFmtId="0" fontId="57" fillId="33" borderId="20" xfId="0" applyFont="1" applyFill="1" applyBorder="1" applyAlignment="1">
      <alignment/>
    </xf>
    <xf numFmtId="0" fontId="57" fillId="33" borderId="21" xfId="0" applyFont="1" applyFill="1" applyBorder="1" applyAlignment="1">
      <alignment/>
    </xf>
    <xf numFmtId="0" fontId="57" fillId="33" borderId="22" xfId="0" applyFont="1" applyFill="1" applyBorder="1" applyAlignment="1">
      <alignment horizontal="center"/>
    </xf>
    <xf numFmtId="175" fontId="58" fillId="33" borderId="21" xfId="0" applyNumberFormat="1" applyFont="1" applyFill="1" applyBorder="1" applyAlignment="1">
      <alignment/>
    </xf>
    <xf numFmtId="173" fontId="57" fillId="33" borderId="21" xfId="42" applyNumberFormat="1" applyFont="1" applyFill="1" applyBorder="1" applyAlignment="1">
      <alignment/>
    </xf>
    <xf numFmtId="9" fontId="57" fillId="33" borderId="21" xfId="57" applyFont="1" applyFill="1" applyBorder="1" applyAlignment="1">
      <alignment/>
    </xf>
    <xf numFmtId="173" fontId="57" fillId="33" borderId="22" xfId="42" applyNumberFormat="1" applyFont="1" applyFill="1" applyBorder="1" applyAlignment="1">
      <alignment/>
    </xf>
    <xf numFmtId="9" fontId="57" fillId="33" borderId="22" xfId="57" applyFont="1" applyFill="1" applyBorder="1" applyAlignment="1">
      <alignment/>
    </xf>
    <xf numFmtId="0" fontId="57" fillId="33" borderId="22" xfId="0" applyFont="1" applyFill="1" applyBorder="1" applyAlignment="1">
      <alignment/>
    </xf>
    <xf numFmtId="173" fontId="58" fillId="33" borderId="23" xfId="0" applyNumberFormat="1" applyFont="1" applyFill="1" applyBorder="1" applyAlignment="1">
      <alignment/>
    </xf>
    <xf numFmtId="175" fontId="58" fillId="33" borderId="21" xfId="0" applyNumberFormat="1" applyFont="1" applyFill="1" applyBorder="1" applyAlignment="1">
      <alignment horizontal="center" wrapText="1"/>
    </xf>
    <xf numFmtId="0" fontId="57" fillId="33" borderId="21" xfId="0" applyFont="1" applyFill="1" applyBorder="1" applyAlignment="1">
      <alignment horizontal="center" wrapText="1"/>
    </xf>
    <xf numFmtId="174" fontId="62" fillId="0" borderId="0" xfId="42" applyNumberFormat="1" applyFont="1" applyFill="1" applyBorder="1" applyAlignment="1" applyProtection="1" quotePrefix="1">
      <alignment horizontal="right"/>
      <protection/>
    </xf>
    <xf numFmtId="0" fontId="0" fillId="0" borderId="24" xfId="0" applyFill="1" applyBorder="1" applyAlignment="1">
      <alignment/>
    </xf>
    <xf numFmtId="0" fontId="8" fillId="0" borderId="0" xfId="0" applyFont="1" applyBorder="1" applyAlignment="1">
      <alignment horizontal="right"/>
    </xf>
    <xf numFmtId="174" fontId="1" fillId="0" borderId="0" xfId="42" applyNumberFormat="1" applyFont="1" applyFill="1" applyBorder="1" applyAlignment="1" applyProtection="1">
      <alignment horizontal="center"/>
      <protection/>
    </xf>
    <xf numFmtId="174" fontId="1" fillId="0" borderId="0" xfId="42" applyNumberFormat="1" applyFont="1" applyFill="1" applyBorder="1" applyAlignment="1" applyProtection="1" quotePrefix="1">
      <alignment horizontal="center"/>
      <protection/>
    </xf>
    <xf numFmtId="0" fontId="0" fillId="0" borderId="0" xfId="0" applyAlignment="1" applyProtection="1">
      <alignment/>
      <protection locked="0"/>
    </xf>
    <xf numFmtId="175" fontId="0" fillId="34" borderId="24" xfId="0" applyNumberFormat="1" applyFont="1" applyFill="1" applyBorder="1" applyAlignment="1" applyProtection="1">
      <alignment horizontal="center"/>
      <protection locked="0"/>
    </xf>
    <xf numFmtId="175" fontId="0" fillId="34" borderId="14" xfId="0" applyNumberFormat="1" applyFont="1" applyFill="1" applyBorder="1" applyAlignment="1" applyProtection="1">
      <alignment horizontal="center"/>
      <protection locked="0"/>
    </xf>
    <xf numFmtId="175" fontId="0" fillId="34" borderId="15" xfId="0" applyNumberFormat="1" applyFont="1" applyFill="1" applyBorder="1" applyAlignment="1" applyProtection="1">
      <alignment horizontal="center"/>
      <protection locked="0"/>
    </xf>
    <xf numFmtId="175" fontId="0" fillId="34" borderId="10" xfId="0" applyNumberFormat="1" applyFont="1" applyFill="1" applyBorder="1" applyAlignment="1" applyProtection="1">
      <alignment horizontal="center"/>
      <protection locked="0"/>
    </xf>
    <xf numFmtId="175" fontId="0" fillId="34" borderId="11" xfId="0" applyNumberFormat="1" applyFont="1" applyFill="1" applyBorder="1" applyAlignment="1" applyProtection="1">
      <alignment horizontal="center"/>
      <protection locked="0"/>
    </xf>
    <xf numFmtId="175" fontId="0" fillId="34" borderId="17" xfId="0" applyNumberFormat="1" applyFont="1" applyFill="1" applyBorder="1" applyAlignment="1" applyProtection="1">
      <alignment/>
      <protection locked="0"/>
    </xf>
    <xf numFmtId="0" fontId="0" fillId="0" borderId="0" xfId="0" applyFill="1" applyBorder="1" applyAlignment="1">
      <alignment/>
    </xf>
    <xf numFmtId="0" fontId="0" fillId="34" borderId="0" xfId="0" applyFill="1" applyBorder="1" applyAlignment="1" applyProtection="1">
      <alignment/>
      <protection locked="0"/>
    </xf>
    <xf numFmtId="0" fontId="0" fillId="0" borderId="0" xfId="0" applyFill="1" applyBorder="1" applyAlignment="1" applyProtection="1">
      <alignment/>
      <protection locked="0"/>
    </xf>
    <xf numFmtId="0" fontId="0" fillId="34" borderId="24" xfId="0" applyFill="1" applyBorder="1" applyAlignment="1" applyProtection="1">
      <alignment/>
      <protection locked="0"/>
    </xf>
    <xf numFmtId="0" fontId="0" fillId="34" borderId="14" xfId="0" applyFill="1" applyBorder="1" applyAlignment="1" applyProtection="1">
      <alignment/>
      <protection locked="0"/>
    </xf>
    <xf numFmtId="0" fontId="0" fillId="34" borderId="15" xfId="0" applyFill="1" applyBorder="1" applyAlignment="1" applyProtection="1">
      <alignment/>
      <protection locked="0"/>
    </xf>
    <xf numFmtId="0" fontId="0" fillId="34" borderId="25" xfId="0" applyFill="1" applyBorder="1" applyAlignment="1" applyProtection="1">
      <alignment/>
      <protection locked="0"/>
    </xf>
    <xf numFmtId="0" fontId="0" fillId="34" borderId="26" xfId="0" applyFill="1" applyBorder="1" applyAlignment="1" applyProtection="1">
      <alignment/>
      <protection locked="0"/>
    </xf>
    <xf numFmtId="0" fontId="0" fillId="34" borderId="14" xfId="0" applyFont="1" applyFill="1" applyBorder="1" applyAlignment="1" applyProtection="1">
      <alignment/>
      <protection locked="0"/>
    </xf>
    <xf numFmtId="0" fontId="0" fillId="34" borderId="13" xfId="0" applyFill="1" applyBorder="1" applyAlignment="1" applyProtection="1">
      <alignment/>
      <protection locked="0"/>
    </xf>
    <xf numFmtId="0" fontId="0" fillId="34" borderId="10" xfId="0" applyFill="1" applyBorder="1" applyAlignment="1" applyProtection="1">
      <alignment/>
      <protection locked="0"/>
    </xf>
    <xf numFmtId="0" fontId="0" fillId="34" borderId="11" xfId="0" applyFill="1" applyBorder="1" applyAlignment="1" applyProtection="1">
      <alignment/>
      <protection locked="0"/>
    </xf>
    <xf numFmtId="0" fontId="0" fillId="34" borderId="0" xfId="0" applyFont="1" applyFill="1" applyBorder="1" applyAlignment="1" applyProtection="1">
      <alignment/>
      <protection locked="0"/>
    </xf>
    <xf numFmtId="0" fontId="13" fillId="0" borderId="24" xfId="0" applyFont="1" applyBorder="1" applyAlignment="1" applyProtection="1">
      <alignment/>
      <protection/>
    </xf>
    <xf numFmtId="0" fontId="0" fillId="0" borderId="26" xfId="0" applyBorder="1" applyAlignment="1" applyProtection="1">
      <alignment/>
      <protection/>
    </xf>
    <xf numFmtId="0" fontId="0" fillId="0" borderId="13" xfId="0" applyBorder="1" applyAlignment="1" applyProtection="1">
      <alignment/>
      <protection/>
    </xf>
    <xf numFmtId="0" fontId="10" fillId="0" borderId="14" xfId="0" applyFont="1" applyBorder="1" applyAlignment="1" applyProtection="1">
      <alignment/>
      <protection/>
    </xf>
    <xf numFmtId="0" fontId="0" fillId="0" borderId="0" xfId="0" applyBorder="1" applyAlignment="1" applyProtection="1">
      <alignment/>
      <protection/>
    </xf>
    <xf numFmtId="0" fontId="0" fillId="0" borderId="10" xfId="0" applyBorder="1" applyAlignment="1" applyProtection="1">
      <alignment/>
      <protection/>
    </xf>
    <xf numFmtId="0" fontId="10" fillId="0" borderId="15" xfId="0" applyFont="1" applyBorder="1" applyAlignment="1" applyProtection="1">
      <alignment/>
      <protection/>
    </xf>
    <xf numFmtId="0" fontId="0" fillId="0" borderId="25" xfId="0" applyBorder="1" applyAlignment="1" applyProtection="1">
      <alignment/>
      <protection/>
    </xf>
    <xf numFmtId="0" fontId="0" fillId="0" borderId="11" xfId="0" applyBorder="1" applyAlignment="1" applyProtection="1">
      <alignment/>
      <protection/>
    </xf>
    <xf numFmtId="0" fontId="10" fillId="33" borderId="0" xfId="0" applyFont="1" applyFill="1" applyBorder="1" applyAlignment="1">
      <alignment/>
    </xf>
    <xf numFmtId="0" fontId="14" fillId="0" borderId="0" xfId="0" applyFont="1" applyAlignment="1">
      <alignment horizontal="right"/>
    </xf>
    <xf numFmtId="0" fontId="0" fillId="34" borderId="0" xfId="0" applyFont="1" applyFill="1" applyAlignment="1">
      <alignment horizontal="center"/>
    </xf>
    <xf numFmtId="0" fontId="0" fillId="33" borderId="0" xfId="0" applyFont="1" applyFill="1" applyAlignment="1">
      <alignment horizontal="center"/>
    </xf>
    <xf numFmtId="0" fontId="1" fillId="0" borderId="0" xfId="0" applyFont="1" applyBorder="1" applyAlignment="1">
      <alignment horizontal="center"/>
    </xf>
    <xf numFmtId="0" fontId="0" fillId="0" borderId="27" xfId="0" applyFont="1" applyBorder="1" applyAlignment="1">
      <alignment horizontal="center"/>
    </xf>
    <xf numFmtId="0" fontId="0" fillId="0" borderId="12" xfId="0" applyFont="1" applyBorder="1" applyAlignment="1">
      <alignment horizontal="center"/>
    </xf>
    <xf numFmtId="0" fontId="0" fillId="0" borderId="28" xfId="0" applyFont="1" applyBorder="1" applyAlignment="1">
      <alignment horizontal="center"/>
    </xf>
    <xf numFmtId="0" fontId="0" fillId="0" borderId="24" xfId="0" applyFont="1" applyFill="1" applyBorder="1" applyAlignment="1">
      <alignment horizontal="center"/>
    </xf>
    <xf numFmtId="0" fontId="0" fillId="0" borderId="13" xfId="0" applyFont="1" applyFill="1" applyBorder="1" applyAlignment="1">
      <alignment horizontal="center"/>
    </xf>
    <xf numFmtId="0" fontId="0" fillId="0" borderId="24" xfId="0" applyFill="1" applyBorder="1" applyAlignment="1">
      <alignment horizontal="center"/>
    </xf>
    <xf numFmtId="0" fontId="0" fillId="0" borderId="26" xfId="0" applyFill="1" applyBorder="1" applyAlignment="1">
      <alignment horizontal="center"/>
    </xf>
    <xf numFmtId="0" fontId="0" fillId="0" borderId="13" xfId="0" applyFill="1" applyBorder="1" applyAlignment="1">
      <alignment horizontal="center"/>
    </xf>
    <xf numFmtId="0" fontId="0" fillId="0" borderId="14" xfId="0" applyFont="1" applyBorder="1" applyAlignment="1">
      <alignment horizontal="center"/>
    </xf>
    <xf numFmtId="0" fontId="0" fillId="0" borderId="10" xfId="0" applyFont="1" applyBorder="1" applyAlignment="1">
      <alignment horizontal="center"/>
    </xf>
    <xf numFmtId="0" fontId="0" fillId="0" borderId="0" xfId="0" applyFont="1" applyBorder="1" applyAlignment="1">
      <alignment horizontal="center"/>
    </xf>
    <xf numFmtId="0" fontId="57" fillId="33" borderId="21" xfId="0" applyFont="1" applyFill="1" applyBorder="1" applyAlignment="1">
      <alignment horizontal="center" wrapText="1"/>
    </xf>
    <xf numFmtId="0" fontId="57" fillId="33" borderId="22" xfId="0" applyFont="1" applyFill="1" applyBorder="1" applyAlignment="1">
      <alignment horizontal="center" wrapText="1"/>
    </xf>
    <xf numFmtId="0" fontId="0" fillId="0" borderId="15" xfId="0" applyFont="1" applyBorder="1" applyAlignment="1">
      <alignment horizontal="center"/>
    </xf>
    <xf numFmtId="0" fontId="0" fillId="0" borderId="11" xfId="0" applyFont="1" applyBorder="1" applyAlignment="1">
      <alignment horizontal="center"/>
    </xf>
    <xf numFmtId="0" fontId="0" fillId="0" borderId="25" xfId="0" applyFont="1" applyBorder="1" applyAlignment="1">
      <alignment horizontal="center"/>
    </xf>
    <xf numFmtId="0" fontId="57" fillId="33" borderId="20" xfId="0" applyFont="1" applyFill="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54"/>
  <sheetViews>
    <sheetView tabSelected="1" zoomScalePageLayoutView="0" workbookViewId="0" topLeftCell="A1">
      <selection activeCell="A2" sqref="A2"/>
    </sheetView>
  </sheetViews>
  <sheetFormatPr defaultColWidth="9.140625" defaultRowHeight="12.75"/>
  <cols>
    <col min="14" max="15" width="10.8515625" style="0" customWidth="1"/>
  </cols>
  <sheetData>
    <row r="1" spans="1:26" ht="15">
      <c r="A1" s="10" t="s">
        <v>20</v>
      </c>
      <c r="I1" s="14"/>
      <c r="J1" s="14"/>
      <c r="O1" s="34" t="s">
        <v>19</v>
      </c>
      <c r="P1" s="101" t="s">
        <v>18</v>
      </c>
      <c r="Q1" s="101"/>
      <c r="Z1" s="100" t="s">
        <v>96</v>
      </c>
    </row>
    <row r="2" spans="1:26" ht="15">
      <c r="A2" s="10"/>
      <c r="I2" s="14"/>
      <c r="J2" s="14"/>
      <c r="N2" s="13"/>
      <c r="O2" s="13"/>
      <c r="P2" s="102" t="s">
        <v>27</v>
      </c>
      <c r="Q2" s="102"/>
      <c r="S2" s="90" t="s">
        <v>90</v>
      </c>
      <c r="T2" s="91"/>
      <c r="U2" s="91"/>
      <c r="V2" s="91"/>
      <c r="W2" s="91"/>
      <c r="X2" s="91"/>
      <c r="Y2" s="91"/>
      <c r="Z2" s="92"/>
    </row>
    <row r="3" spans="1:26" ht="12.75">
      <c r="A3" s="33" t="s">
        <v>68</v>
      </c>
      <c r="I3" s="14"/>
      <c r="J3" s="14"/>
      <c r="K3" s="14"/>
      <c r="L3" s="14"/>
      <c r="M3" s="14"/>
      <c r="S3" s="93" t="s">
        <v>91</v>
      </c>
      <c r="T3" s="94"/>
      <c r="U3" s="94"/>
      <c r="V3" s="94"/>
      <c r="W3" s="94"/>
      <c r="X3" s="94"/>
      <c r="Y3" s="94"/>
      <c r="Z3" s="95"/>
    </row>
    <row r="4" spans="1:26" ht="12.75">
      <c r="A4" s="33" t="s">
        <v>69</v>
      </c>
      <c r="I4" s="14"/>
      <c r="J4" s="14"/>
      <c r="K4" s="14"/>
      <c r="L4" s="14"/>
      <c r="M4" s="14"/>
      <c r="S4" s="93" t="s">
        <v>92</v>
      </c>
      <c r="T4" s="94"/>
      <c r="U4" s="94"/>
      <c r="V4" s="94"/>
      <c r="W4" s="94"/>
      <c r="X4" s="94"/>
      <c r="Y4" s="94"/>
      <c r="Z4" s="95"/>
    </row>
    <row r="5" spans="1:26" ht="12.75">
      <c r="A5" s="33" t="s">
        <v>97</v>
      </c>
      <c r="B5" s="6"/>
      <c r="C5" s="4"/>
      <c r="D5" s="1"/>
      <c r="E5" s="6"/>
      <c r="F5" s="1"/>
      <c r="G5" s="1"/>
      <c r="H5" s="3"/>
      <c r="I5" s="14"/>
      <c r="J5" s="14"/>
      <c r="K5" s="14"/>
      <c r="L5" s="14"/>
      <c r="M5" s="14"/>
      <c r="P5" s="30"/>
      <c r="S5" s="96" t="s">
        <v>93</v>
      </c>
      <c r="T5" s="97"/>
      <c r="U5" s="97"/>
      <c r="V5" s="97"/>
      <c r="W5" s="97"/>
      <c r="X5" s="97"/>
      <c r="Y5" s="97"/>
      <c r="Z5" s="98"/>
    </row>
    <row r="6" spans="1:26" ht="12.75">
      <c r="A6" s="12"/>
      <c r="B6" s="6"/>
      <c r="C6" s="4"/>
      <c r="D6" s="1"/>
      <c r="E6" s="6"/>
      <c r="F6" s="1"/>
      <c r="G6" s="1"/>
      <c r="H6" s="3"/>
      <c r="M6" s="29" t="s">
        <v>0</v>
      </c>
      <c r="N6" s="17"/>
      <c r="O6" s="17"/>
      <c r="P6" s="103" t="s">
        <v>21</v>
      </c>
      <c r="Q6" s="103"/>
      <c r="S6" s="80"/>
      <c r="T6" s="84"/>
      <c r="U6" s="84"/>
      <c r="V6" s="84"/>
      <c r="W6" s="84"/>
      <c r="X6" s="84"/>
      <c r="Y6" s="84"/>
      <c r="Z6" s="86"/>
    </row>
    <row r="7" spans="1:26" ht="12.75">
      <c r="A7" s="5" t="s">
        <v>89</v>
      </c>
      <c r="B7" s="4"/>
      <c r="C7" s="8"/>
      <c r="D7" s="1"/>
      <c r="E7" s="6"/>
      <c r="F7" s="1"/>
      <c r="G7" s="9"/>
      <c r="H7" s="3"/>
      <c r="I7" s="8"/>
      <c r="J7" s="8"/>
      <c r="K7" s="8"/>
      <c r="L7" s="8"/>
      <c r="M7" s="26" t="s">
        <v>37</v>
      </c>
      <c r="N7" s="28" t="s">
        <v>35</v>
      </c>
      <c r="O7" s="13" t="s">
        <v>46</v>
      </c>
      <c r="P7" s="71"/>
      <c r="Q7" s="40"/>
      <c r="R7" s="13" t="s">
        <v>46</v>
      </c>
      <c r="S7" s="81"/>
      <c r="T7" s="89"/>
      <c r="U7" s="78"/>
      <c r="V7" s="78"/>
      <c r="W7" s="78"/>
      <c r="X7" s="78"/>
      <c r="Y7" s="78"/>
      <c r="Z7" s="87"/>
    </row>
    <row r="8" spans="1:26" ht="12.75">
      <c r="A8" s="5" t="s">
        <v>41</v>
      </c>
      <c r="B8" s="4"/>
      <c r="D8" s="1"/>
      <c r="E8" s="6"/>
      <c r="F8" s="1"/>
      <c r="G8" s="9"/>
      <c r="H8" s="3"/>
      <c r="M8" s="25" t="s">
        <v>6</v>
      </c>
      <c r="N8" s="24"/>
      <c r="O8" s="13" t="s">
        <v>48</v>
      </c>
      <c r="P8" s="72"/>
      <c r="Q8" s="41"/>
      <c r="R8" s="13" t="s">
        <v>48</v>
      </c>
      <c r="S8" s="81"/>
      <c r="T8" s="78"/>
      <c r="U8" s="78"/>
      <c r="V8" s="78"/>
      <c r="W8" s="78"/>
      <c r="X8" s="78"/>
      <c r="Y8" s="78"/>
      <c r="Z8" s="87"/>
    </row>
    <row r="9" spans="1:26" ht="12.75">
      <c r="A9" s="5" t="s">
        <v>76</v>
      </c>
      <c r="B9" s="4"/>
      <c r="D9" s="1"/>
      <c r="E9" s="6"/>
      <c r="F9" s="1"/>
      <c r="G9" s="9"/>
      <c r="H9" s="3"/>
      <c r="M9" s="25" t="s">
        <v>3</v>
      </c>
      <c r="N9" s="24"/>
      <c r="O9" s="13" t="s">
        <v>50</v>
      </c>
      <c r="P9" s="72"/>
      <c r="Q9" s="41"/>
      <c r="R9" s="13" t="s">
        <v>50</v>
      </c>
      <c r="S9" s="81"/>
      <c r="T9" s="78"/>
      <c r="U9" s="78"/>
      <c r="V9" s="78"/>
      <c r="W9" s="78"/>
      <c r="X9" s="78"/>
      <c r="Y9" s="78"/>
      <c r="Z9" s="87"/>
    </row>
    <row r="10" spans="1:26" ht="12.75">
      <c r="A10" s="5" t="s">
        <v>70</v>
      </c>
      <c r="B10" s="4"/>
      <c r="D10" s="1"/>
      <c r="E10" s="6"/>
      <c r="F10" s="1"/>
      <c r="G10" s="9"/>
      <c r="H10" s="3"/>
      <c r="M10" s="25" t="s">
        <v>4</v>
      </c>
      <c r="N10" s="24"/>
      <c r="O10" s="13" t="s">
        <v>52</v>
      </c>
      <c r="P10" s="72"/>
      <c r="Q10" s="41"/>
      <c r="R10" s="13" t="s">
        <v>52</v>
      </c>
      <c r="S10" s="81"/>
      <c r="T10" s="78"/>
      <c r="U10" s="78"/>
      <c r="V10" s="78"/>
      <c r="W10" s="78"/>
      <c r="X10" s="78"/>
      <c r="Y10" s="78"/>
      <c r="Z10" s="87"/>
    </row>
    <row r="11" spans="1:26" ht="12.75">
      <c r="A11" s="5" t="s">
        <v>2</v>
      </c>
      <c r="B11" s="4"/>
      <c r="D11" s="1"/>
      <c r="E11" s="6"/>
      <c r="F11" s="1"/>
      <c r="G11" s="9"/>
      <c r="H11" s="3"/>
      <c r="M11" s="25" t="s">
        <v>5</v>
      </c>
      <c r="N11" s="24"/>
      <c r="O11" s="13" t="s">
        <v>54</v>
      </c>
      <c r="P11" s="73"/>
      <c r="Q11" s="42"/>
      <c r="R11" s="13" t="s">
        <v>54</v>
      </c>
      <c r="S11" s="85"/>
      <c r="T11" s="78"/>
      <c r="U11" s="78"/>
      <c r="V11" s="78"/>
      <c r="W11" s="78"/>
      <c r="X11" s="78"/>
      <c r="Y11" s="78"/>
      <c r="Z11" s="87"/>
    </row>
    <row r="12" spans="15:26" ht="12.75">
      <c r="O12" s="69" t="s">
        <v>86</v>
      </c>
      <c r="P12" s="66"/>
      <c r="Q12" s="37">
        <f>SUM(P7:P11)</f>
        <v>0</v>
      </c>
      <c r="R12" s="69" t="s">
        <v>86</v>
      </c>
      <c r="S12" s="81"/>
      <c r="T12" s="78"/>
      <c r="U12" s="78"/>
      <c r="V12" s="78"/>
      <c r="W12" s="78"/>
      <c r="X12" s="78"/>
      <c r="Y12" s="78"/>
      <c r="Z12" s="87"/>
    </row>
    <row r="13" spans="1:26" ht="12.75">
      <c r="A13" s="5" t="s">
        <v>11</v>
      </c>
      <c r="B13" s="4"/>
      <c r="C13" s="8"/>
      <c r="D13" s="1"/>
      <c r="E13" s="6"/>
      <c r="F13" s="1"/>
      <c r="G13" s="9"/>
      <c r="H13" s="3"/>
      <c r="I13" s="8"/>
      <c r="J13" s="8"/>
      <c r="K13" s="8"/>
      <c r="L13" s="8"/>
      <c r="M13" s="26" t="s">
        <v>43</v>
      </c>
      <c r="N13" s="28" t="s">
        <v>35</v>
      </c>
      <c r="O13" s="13" t="s">
        <v>47</v>
      </c>
      <c r="P13" s="72"/>
      <c r="Q13" s="43"/>
      <c r="R13" s="13" t="s">
        <v>47</v>
      </c>
      <c r="S13" s="81"/>
      <c r="T13" s="78"/>
      <c r="U13" s="78"/>
      <c r="V13" s="78"/>
      <c r="W13" s="78"/>
      <c r="X13" s="78"/>
      <c r="Y13" s="78"/>
      <c r="Z13" s="87"/>
    </row>
    <row r="14" spans="1:26" ht="12.75">
      <c r="A14" s="7" t="s">
        <v>45</v>
      </c>
      <c r="B14" s="4"/>
      <c r="C14" s="1"/>
      <c r="D14" s="6"/>
      <c r="E14" s="1"/>
      <c r="F14" s="1"/>
      <c r="G14" s="3"/>
      <c r="H14" s="3"/>
      <c r="M14" s="26" t="s">
        <v>9</v>
      </c>
      <c r="N14" s="28" t="s">
        <v>22</v>
      </c>
      <c r="O14" s="13" t="s">
        <v>49</v>
      </c>
      <c r="P14" s="72"/>
      <c r="Q14" s="43"/>
      <c r="R14" s="13" t="s">
        <v>49</v>
      </c>
      <c r="S14" s="81"/>
      <c r="T14" s="78"/>
      <c r="U14" s="78"/>
      <c r="V14" s="78"/>
      <c r="W14" s="78"/>
      <c r="X14" s="78"/>
      <c r="Y14" s="78"/>
      <c r="Z14" s="87"/>
    </row>
    <row r="15" spans="1:26" ht="12.75">
      <c r="A15" s="5" t="s">
        <v>77</v>
      </c>
      <c r="B15" s="4"/>
      <c r="D15" s="1"/>
      <c r="E15" s="6"/>
      <c r="F15" s="1"/>
      <c r="G15" s="9"/>
      <c r="H15" s="3"/>
      <c r="M15" s="35" t="s">
        <v>72</v>
      </c>
      <c r="N15" s="24"/>
      <c r="O15" s="13" t="s">
        <v>51</v>
      </c>
      <c r="P15" s="72"/>
      <c r="Q15" s="43"/>
      <c r="R15" s="13" t="s">
        <v>51</v>
      </c>
      <c r="S15" s="81"/>
      <c r="T15" s="78"/>
      <c r="U15" s="78"/>
      <c r="V15" s="78"/>
      <c r="W15" s="78"/>
      <c r="X15" s="78"/>
      <c r="Y15" s="78"/>
      <c r="Z15" s="87"/>
    </row>
    <row r="16" spans="1:26" ht="12.75">
      <c r="A16" s="5" t="s">
        <v>71</v>
      </c>
      <c r="B16" s="4"/>
      <c r="C16" s="8"/>
      <c r="D16" s="1"/>
      <c r="E16" s="6"/>
      <c r="F16" s="1"/>
      <c r="G16" s="9"/>
      <c r="H16" s="3"/>
      <c r="I16" s="8"/>
      <c r="J16" s="8"/>
      <c r="K16" s="8"/>
      <c r="L16" s="8"/>
      <c r="M16" s="26" t="s">
        <v>8</v>
      </c>
      <c r="N16" s="28" t="s">
        <v>35</v>
      </c>
      <c r="O16" s="13" t="s">
        <v>53</v>
      </c>
      <c r="P16" s="73"/>
      <c r="Q16" s="44"/>
      <c r="R16" s="13" t="s">
        <v>53</v>
      </c>
      <c r="S16" s="81"/>
      <c r="T16" s="78"/>
      <c r="U16" s="78"/>
      <c r="V16" s="78"/>
      <c r="W16" s="78"/>
      <c r="X16" s="78"/>
      <c r="Y16" s="78"/>
      <c r="Z16" s="87"/>
    </row>
    <row r="17" spans="14:26" ht="12.75">
      <c r="N17" s="25"/>
      <c r="O17" s="69" t="s">
        <v>87</v>
      </c>
      <c r="P17" s="66"/>
      <c r="Q17" s="39">
        <f>SUM(P13:P16)</f>
        <v>0</v>
      </c>
      <c r="R17" s="69" t="s">
        <v>87</v>
      </c>
      <c r="S17" s="81"/>
      <c r="T17" s="78"/>
      <c r="U17" s="78"/>
      <c r="V17" s="78"/>
      <c r="W17" s="78"/>
      <c r="X17" s="78"/>
      <c r="Y17" s="78"/>
      <c r="Z17" s="87"/>
    </row>
    <row r="18" spans="14:26" ht="12.75">
      <c r="N18" s="25" t="s">
        <v>79</v>
      </c>
      <c r="O18" s="13" t="s">
        <v>81</v>
      </c>
      <c r="P18" s="45"/>
      <c r="Q18" s="37">
        <f>SUM(Q17,Q12)</f>
        <v>0</v>
      </c>
      <c r="R18" s="13" t="s">
        <v>81</v>
      </c>
      <c r="S18" s="81"/>
      <c r="T18" s="78"/>
      <c r="U18" s="78"/>
      <c r="V18" s="78"/>
      <c r="W18" s="78"/>
      <c r="X18" s="78"/>
      <c r="Y18" s="89"/>
      <c r="Z18" s="87"/>
    </row>
    <row r="19" spans="1:26" ht="12.75">
      <c r="A19" s="5" t="s">
        <v>73</v>
      </c>
      <c r="B19" s="4"/>
      <c r="D19" s="1"/>
      <c r="E19" s="6"/>
      <c r="F19" s="1"/>
      <c r="G19" s="9"/>
      <c r="H19" s="3"/>
      <c r="M19" s="26" t="s">
        <v>7</v>
      </c>
      <c r="N19" s="28" t="s">
        <v>22</v>
      </c>
      <c r="O19" s="13" t="s">
        <v>55</v>
      </c>
      <c r="P19" s="45"/>
      <c r="Q19" s="74"/>
      <c r="R19" s="13" t="s">
        <v>55</v>
      </c>
      <c r="S19" s="81"/>
      <c r="T19" s="78"/>
      <c r="U19" s="78"/>
      <c r="V19" s="78"/>
      <c r="W19" s="78"/>
      <c r="X19" s="78"/>
      <c r="Y19" s="78"/>
      <c r="Z19" s="87"/>
    </row>
    <row r="20" spans="1:26" ht="12.75">
      <c r="A20" s="5" t="s">
        <v>74</v>
      </c>
      <c r="B20" s="4"/>
      <c r="D20" s="1"/>
      <c r="E20" s="6"/>
      <c r="F20" s="1"/>
      <c r="G20" s="9"/>
      <c r="H20" s="3"/>
      <c r="M20" s="28"/>
      <c r="N20" s="65" t="s">
        <v>85</v>
      </c>
      <c r="O20" s="13" t="s">
        <v>56</v>
      </c>
      <c r="P20" s="45"/>
      <c r="Q20" s="74"/>
      <c r="R20" s="13" t="s">
        <v>56</v>
      </c>
      <c r="S20" s="81"/>
      <c r="T20" s="78"/>
      <c r="U20" s="78"/>
      <c r="V20" s="78"/>
      <c r="W20" s="78"/>
      <c r="X20" s="78"/>
      <c r="Y20" s="78"/>
      <c r="Z20" s="87"/>
    </row>
    <row r="21" spans="1:26" ht="12.75">
      <c r="A21" s="7" t="s">
        <v>88</v>
      </c>
      <c r="B21" s="18"/>
      <c r="C21" s="31"/>
      <c r="D21" s="19"/>
      <c r="E21" s="20"/>
      <c r="F21" s="19"/>
      <c r="G21" s="21"/>
      <c r="H21" s="22"/>
      <c r="I21" s="27"/>
      <c r="J21" s="23"/>
      <c r="K21" s="23"/>
      <c r="L21" s="23"/>
      <c r="N21" s="23"/>
      <c r="O21" s="32" t="s">
        <v>57</v>
      </c>
      <c r="P21" s="45"/>
      <c r="Q21" s="47">
        <f>-(Q12+P14+P15+Q28)*0.0614*0.38</f>
        <v>0</v>
      </c>
      <c r="R21" s="32" t="s">
        <v>57</v>
      </c>
      <c r="S21" s="81"/>
      <c r="T21" s="78"/>
      <c r="U21" s="78"/>
      <c r="V21" s="78"/>
      <c r="W21" s="78"/>
      <c r="X21" s="78"/>
      <c r="Y21" s="78"/>
      <c r="Z21" s="87"/>
    </row>
    <row r="22" spans="14:26" ht="12.75">
      <c r="N22" s="25" t="s">
        <v>80</v>
      </c>
      <c r="O22" s="32" t="s">
        <v>82</v>
      </c>
      <c r="P22" s="45"/>
      <c r="Q22" s="37">
        <f>SUM(Q18:Q21)</f>
        <v>0</v>
      </c>
      <c r="R22" s="32" t="s">
        <v>82</v>
      </c>
      <c r="S22" s="81"/>
      <c r="T22" s="78"/>
      <c r="U22" s="78"/>
      <c r="V22" s="78"/>
      <c r="W22" s="78"/>
      <c r="X22" s="78"/>
      <c r="Y22" s="78"/>
      <c r="Z22" s="87"/>
    </row>
    <row r="23" spans="1:26" ht="12.75">
      <c r="A23" s="5" t="s">
        <v>10</v>
      </c>
      <c r="B23" s="6"/>
      <c r="C23" s="4"/>
      <c r="D23" s="1"/>
      <c r="E23" s="6"/>
      <c r="F23" s="1"/>
      <c r="G23" s="9"/>
      <c r="H23" s="3"/>
      <c r="K23" s="15"/>
      <c r="L23" s="15"/>
      <c r="M23" s="25" t="s">
        <v>1</v>
      </c>
      <c r="N23" s="15"/>
      <c r="O23" s="13" t="s">
        <v>58</v>
      </c>
      <c r="P23" s="45"/>
      <c r="Q23" s="75"/>
      <c r="R23" s="13" t="s">
        <v>58</v>
      </c>
      <c r="S23" s="81"/>
      <c r="T23" s="78"/>
      <c r="U23" s="78"/>
      <c r="V23" s="78"/>
      <c r="W23" s="78"/>
      <c r="X23" s="78"/>
      <c r="Y23" s="78"/>
      <c r="Z23" s="87"/>
    </row>
    <row r="24" spans="1:26" ht="12.75">
      <c r="A24" s="4" t="s">
        <v>67</v>
      </c>
      <c r="B24" s="5"/>
      <c r="C24" s="4"/>
      <c r="D24" s="1"/>
      <c r="E24" s="6"/>
      <c r="F24" s="1"/>
      <c r="G24" s="1"/>
      <c r="H24" s="3"/>
      <c r="I24" s="16"/>
      <c r="J24" s="16"/>
      <c r="K24" s="16"/>
      <c r="L24" s="16"/>
      <c r="M24" s="16"/>
      <c r="N24" s="67" t="s">
        <v>60</v>
      </c>
      <c r="O24" s="68" t="s">
        <v>83</v>
      </c>
      <c r="P24" s="46"/>
      <c r="Q24" s="48">
        <f>SUM(Q22:Q23)</f>
        <v>0</v>
      </c>
      <c r="R24" s="68" t="s">
        <v>83</v>
      </c>
      <c r="S24" s="81"/>
      <c r="T24" s="78"/>
      <c r="U24" s="78"/>
      <c r="V24" s="78"/>
      <c r="W24" s="78"/>
      <c r="X24" s="78"/>
      <c r="Y24" s="78"/>
      <c r="Z24" s="87"/>
    </row>
    <row r="25" spans="14:26" ht="12.75">
      <c r="N25" s="30"/>
      <c r="S25" s="81"/>
      <c r="T25" s="78"/>
      <c r="U25" s="78"/>
      <c r="V25" s="78"/>
      <c r="W25" s="78"/>
      <c r="X25" s="78"/>
      <c r="Y25" s="78"/>
      <c r="Z25" s="87"/>
    </row>
    <row r="26" spans="1:26" s="8" customFormat="1" ht="12.75">
      <c r="A26" s="5" t="s">
        <v>42</v>
      </c>
      <c r="B26" s="4"/>
      <c r="D26" s="1"/>
      <c r="E26" s="6"/>
      <c r="F26" s="1"/>
      <c r="G26" s="9"/>
      <c r="H26" s="3"/>
      <c r="M26" s="26" t="s">
        <v>36</v>
      </c>
      <c r="N26" s="28" t="s">
        <v>35</v>
      </c>
      <c r="O26" s="32" t="s">
        <v>75</v>
      </c>
      <c r="P26" s="71"/>
      <c r="Q26" s="40"/>
      <c r="R26" s="32" t="s">
        <v>75</v>
      </c>
      <c r="S26" s="81"/>
      <c r="T26" s="78"/>
      <c r="U26" s="78"/>
      <c r="V26" s="78"/>
      <c r="W26" s="78"/>
      <c r="X26" s="78"/>
      <c r="Y26" s="78"/>
      <c r="Z26" s="87"/>
    </row>
    <row r="27" spans="1:26" s="8" customFormat="1" ht="12.75">
      <c r="A27" s="5" t="s">
        <v>44</v>
      </c>
      <c r="B27" s="4"/>
      <c r="D27" s="1"/>
      <c r="E27" s="6"/>
      <c r="F27" s="1"/>
      <c r="G27" s="9"/>
      <c r="H27" s="3"/>
      <c r="M27" s="26" t="s">
        <v>38</v>
      </c>
      <c r="N27" s="28" t="s">
        <v>35</v>
      </c>
      <c r="O27" s="32" t="s">
        <v>59</v>
      </c>
      <c r="P27" s="73"/>
      <c r="Q27" s="42"/>
      <c r="R27" s="32" t="s">
        <v>59</v>
      </c>
      <c r="S27" s="81"/>
      <c r="T27" s="78"/>
      <c r="U27" s="78"/>
      <c r="V27" s="78"/>
      <c r="W27" s="78"/>
      <c r="X27" s="78"/>
      <c r="Y27" s="78"/>
      <c r="Z27" s="87"/>
    </row>
    <row r="28" spans="14:26" ht="12.75">
      <c r="N28" s="36" t="s">
        <v>78</v>
      </c>
      <c r="O28" s="32" t="s">
        <v>84</v>
      </c>
      <c r="P28" s="46"/>
      <c r="Q28" s="38">
        <f>IF(P26+P27&gt;0,P26+P27,0)</f>
        <v>0</v>
      </c>
      <c r="R28" s="32" t="s">
        <v>84</v>
      </c>
      <c r="S28" s="81"/>
      <c r="T28" s="78"/>
      <c r="U28" s="78"/>
      <c r="V28" s="78"/>
      <c r="W28" s="78"/>
      <c r="X28" s="78"/>
      <c r="Y28" s="78"/>
      <c r="Z28" s="87"/>
    </row>
    <row r="29" spans="1:26" ht="13.5">
      <c r="A29" s="2"/>
      <c r="B29" s="5"/>
      <c r="C29" s="4"/>
      <c r="D29" s="1"/>
      <c r="E29" s="6"/>
      <c r="F29" s="1"/>
      <c r="G29" s="1"/>
      <c r="H29" s="3"/>
      <c r="I29" s="16"/>
      <c r="J29" s="16"/>
      <c r="K29" s="16"/>
      <c r="L29" s="16"/>
      <c r="M29" s="16"/>
      <c r="S29" s="82"/>
      <c r="T29" s="83"/>
      <c r="U29" s="83"/>
      <c r="V29" s="83"/>
      <c r="W29" s="83"/>
      <c r="X29" s="83"/>
      <c r="Y29" s="83"/>
      <c r="Z29" s="88"/>
    </row>
    <row r="30" spans="1:26" ht="15">
      <c r="A30" s="10" t="s">
        <v>40</v>
      </c>
      <c r="B30" s="5"/>
      <c r="C30" s="4"/>
      <c r="D30" s="1"/>
      <c r="E30" s="6"/>
      <c r="F30" s="1"/>
      <c r="G30" s="1"/>
      <c r="H30" s="3"/>
      <c r="I30" s="11"/>
      <c r="J30" s="16"/>
      <c r="K30" s="16"/>
      <c r="L30" s="16"/>
      <c r="M30" s="16"/>
      <c r="S30" s="77"/>
      <c r="T30" s="77"/>
      <c r="U30" s="77"/>
      <c r="V30" s="77"/>
      <c r="W30" s="77"/>
      <c r="X30" s="77"/>
      <c r="Y30" s="77"/>
      <c r="Z30" s="77"/>
    </row>
    <row r="31" spans="1:26" ht="12.75">
      <c r="A31" s="11"/>
      <c r="B31" s="5"/>
      <c r="C31" s="4"/>
      <c r="D31" s="1"/>
      <c r="E31" s="6"/>
      <c r="F31" s="1"/>
      <c r="G31" s="1"/>
      <c r="H31" s="3"/>
      <c r="I31" s="11"/>
      <c r="J31" s="16"/>
      <c r="K31" s="16"/>
      <c r="L31" s="16"/>
      <c r="M31" s="16"/>
      <c r="S31" s="77"/>
      <c r="T31" s="77"/>
      <c r="U31" s="77"/>
      <c r="V31" s="77"/>
      <c r="W31" s="77"/>
      <c r="X31" s="77"/>
      <c r="Y31" s="77"/>
      <c r="Z31" s="77"/>
    </row>
    <row r="32" spans="1:26" ht="13.5">
      <c r="A32" s="2" t="s">
        <v>28</v>
      </c>
      <c r="B32" s="11"/>
      <c r="C32" s="4"/>
      <c r="D32" s="1"/>
      <c r="E32" s="6"/>
      <c r="F32" s="1"/>
      <c r="G32" s="1"/>
      <c r="H32" s="104" t="s">
        <v>12</v>
      </c>
      <c r="I32" s="105"/>
      <c r="J32" s="104" t="s">
        <v>13</v>
      </c>
      <c r="K32" s="106"/>
      <c r="L32" s="106"/>
      <c r="M32" s="105"/>
      <c r="S32" s="77"/>
      <c r="T32" s="99" t="s">
        <v>95</v>
      </c>
      <c r="U32" s="99"/>
      <c r="V32" s="99"/>
      <c r="W32" s="99" t="s">
        <v>94</v>
      </c>
      <c r="X32" s="77"/>
      <c r="Y32" s="77"/>
      <c r="Z32" s="77"/>
    </row>
    <row r="33" spans="1:26" ht="13.5">
      <c r="A33" s="2"/>
      <c r="B33" s="5"/>
      <c r="C33" s="4"/>
      <c r="D33" s="1"/>
      <c r="E33" s="6"/>
      <c r="F33" s="1"/>
      <c r="G33" s="1"/>
      <c r="H33" s="107" t="s">
        <v>34</v>
      </c>
      <c r="I33" s="108"/>
      <c r="J33" s="109">
        <v>0</v>
      </c>
      <c r="K33" s="110"/>
      <c r="L33" s="110"/>
      <c r="M33" s="111"/>
      <c r="S33" s="77"/>
      <c r="T33" s="77"/>
      <c r="U33" s="77"/>
      <c r="V33" s="77"/>
      <c r="W33" s="77"/>
      <c r="X33" s="77"/>
      <c r="Y33" s="77"/>
      <c r="Z33" s="77"/>
    </row>
    <row r="34" spans="1:26" ht="13.5">
      <c r="A34" s="2"/>
      <c r="B34" s="11"/>
      <c r="C34" s="11"/>
      <c r="D34" s="11"/>
      <c r="E34" s="11"/>
      <c r="F34" s="11"/>
      <c r="G34" s="11"/>
      <c r="H34" s="112" t="s">
        <v>14</v>
      </c>
      <c r="I34" s="113"/>
      <c r="J34" s="112" t="s">
        <v>30</v>
      </c>
      <c r="K34" s="114"/>
      <c r="L34" s="114"/>
      <c r="M34" s="113"/>
      <c r="S34" s="77"/>
      <c r="T34" s="79"/>
      <c r="U34" s="77"/>
      <c r="V34" s="77"/>
      <c r="W34" s="77"/>
      <c r="X34" s="77"/>
      <c r="Y34" s="77"/>
      <c r="Z34" s="77"/>
    </row>
    <row r="35" spans="2:26" ht="12.75">
      <c r="B35" s="11"/>
      <c r="C35" s="11"/>
      <c r="D35" s="11"/>
      <c r="E35" s="11"/>
      <c r="F35" s="11"/>
      <c r="G35" s="11"/>
      <c r="H35" s="112" t="s">
        <v>15</v>
      </c>
      <c r="I35" s="113"/>
      <c r="J35" s="112" t="s">
        <v>31</v>
      </c>
      <c r="K35" s="114"/>
      <c r="L35" s="114"/>
      <c r="M35" s="113"/>
      <c r="S35" s="77"/>
      <c r="T35" s="77"/>
      <c r="U35" s="77"/>
      <c r="V35" s="77"/>
      <c r="W35" s="77"/>
      <c r="X35" s="77"/>
      <c r="Y35" s="77"/>
      <c r="Z35" s="77"/>
    </row>
    <row r="36" spans="1:26" ht="15">
      <c r="A36" s="10"/>
      <c r="B36" s="11"/>
      <c r="C36" s="11"/>
      <c r="D36" s="11"/>
      <c r="E36" s="11"/>
      <c r="F36" s="11"/>
      <c r="G36" s="11"/>
      <c r="H36" s="112" t="s">
        <v>16</v>
      </c>
      <c r="I36" s="113"/>
      <c r="J36" s="112" t="s">
        <v>32</v>
      </c>
      <c r="K36" s="114"/>
      <c r="L36" s="114"/>
      <c r="M36" s="113"/>
      <c r="S36" s="77"/>
      <c r="T36" s="77"/>
      <c r="U36" s="77"/>
      <c r="V36" s="77"/>
      <c r="W36" s="77"/>
      <c r="X36" s="77"/>
      <c r="Y36" s="77"/>
      <c r="Z36" s="77"/>
    </row>
    <row r="37" spans="1:26" ht="12.75">
      <c r="A37" s="11"/>
      <c r="B37" s="11"/>
      <c r="C37" s="11"/>
      <c r="D37" s="11"/>
      <c r="E37" s="11"/>
      <c r="F37" s="11"/>
      <c r="G37" s="11"/>
      <c r="H37" s="117" t="s">
        <v>17</v>
      </c>
      <c r="I37" s="118"/>
      <c r="J37" s="117" t="s">
        <v>33</v>
      </c>
      <c r="K37" s="119"/>
      <c r="L37" s="119"/>
      <c r="M37" s="118"/>
      <c r="S37" s="77"/>
      <c r="T37" s="77"/>
      <c r="U37" s="77"/>
      <c r="V37" s="77"/>
      <c r="W37" s="77"/>
      <c r="X37" s="77"/>
      <c r="Y37" s="77"/>
      <c r="Z37" s="77"/>
    </row>
    <row r="38" spans="1:26" ht="12.75" thickBot="1">
      <c r="A38" s="11"/>
      <c r="B38" s="11"/>
      <c r="C38" s="11"/>
      <c r="D38" s="11"/>
      <c r="E38" s="11"/>
      <c r="F38" s="11"/>
      <c r="G38" s="11"/>
      <c r="H38" s="3"/>
      <c r="I38" s="11"/>
      <c r="J38" s="16"/>
      <c r="K38" s="16"/>
      <c r="L38" s="16"/>
      <c r="M38" s="16"/>
      <c r="S38" s="77"/>
      <c r="T38" s="77"/>
      <c r="U38" s="77"/>
      <c r="V38" s="77"/>
      <c r="W38" s="77"/>
      <c r="X38" s="77"/>
      <c r="Y38" s="77"/>
      <c r="Z38" s="77"/>
    </row>
    <row r="39" spans="1:26" ht="12.75">
      <c r="A39" s="4" t="s">
        <v>64</v>
      </c>
      <c r="B39" s="11"/>
      <c r="C39" s="4"/>
      <c r="D39" s="1"/>
      <c r="E39" s="6"/>
      <c r="F39" s="1"/>
      <c r="G39" s="1"/>
      <c r="H39" s="3"/>
      <c r="I39" s="16"/>
      <c r="J39" s="16"/>
      <c r="K39" s="16"/>
      <c r="L39" s="16"/>
      <c r="M39" s="16"/>
      <c r="Q39" s="49">
        <f>F54</f>
        <v>0</v>
      </c>
      <c r="S39" s="77"/>
      <c r="T39" s="77"/>
      <c r="U39" s="77"/>
      <c r="V39" s="77"/>
      <c r="W39" s="77"/>
      <c r="X39" s="77"/>
      <c r="Y39" s="77"/>
      <c r="Z39" s="77"/>
    </row>
    <row r="40" spans="1:26" ht="13.5">
      <c r="A40" s="2" t="s">
        <v>65</v>
      </c>
      <c r="B40" s="4"/>
      <c r="C40" s="4"/>
      <c r="D40" s="1"/>
      <c r="E40" s="6"/>
      <c r="F40" s="1"/>
      <c r="G40" s="1"/>
      <c r="H40" s="3"/>
      <c r="I40" s="16"/>
      <c r="J40" s="16"/>
      <c r="K40" s="16"/>
      <c r="L40" s="16"/>
      <c r="M40" s="16"/>
      <c r="Q40" s="50">
        <f>L54</f>
        <v>0</v>
      </c>
      <c r="S40" s="77"/>
      <c r="T40" s="77"/>
      <c r="U40" s="77"/>
      <c r="V40" s="77"/>
      <c r="W40" s="77"/>
      <c r="X40" s="77"/>
      <c r="Y40" s="77"/>
      <c r="Z40" s="77"/>
    </row>
    <row r="41" spans="1:26" ht="12.75">
      <c r="A41" s="5" t="s">
        <v>66</v>
      </c>
      <c r="B41" s="11"/>
      <c r="C41" s="4"/>
      <c r="D41" s="1"/>
      <c r="E41" s="6"/>
      <c r="F41" s="1"/>
      <c r="G41" s="1"/>
      <c r="H41" s="3"/>
      <c r="I41" s="16"/>
      <c r="J41" s="16"/>
      <c r="K41" s="16"/>
      <c r="L41" s="16"/>
      <c r="M41" s="16"/>
      <c r="Q41" s="51">
        <f>Q39-Q40</f>
        <v>0</v>
      </c>
      <c r="S41" s="77"/>
      <c r="T41" s="77"/>
      <c r="U41" s="77"/>
      <c r="V41" s="77"/>
      <c r="W41" s="77"/>
      <c r="X41" s="77"/>
      <c r="Y41" s="77"/>
      <c r="Z41" s="77"/>
    </row>
    <row r="42" spans="1:26" ht="12.75">
      <c r="A42" s="11"/>
      <c r="B42" s="4" t="s">
        <v>39</v>
      </c>
      <c r="C42" s="4"/>
      <c r="D42" s="1"/>
      <c r="E42" s="6"/>
      <c r="F42" s="1"/>
      <c r="G42" s="1"/>
      <c r="H42" s="3"/>
      <c r="I42" s="16"/>
      <c r="J42" s="16"/>
      <c r="K42" s="16"/>
      <c r="L42" s="16"/>
      <c r="M42" s="16"/>
      <c r="Q42" s="76"/>
      <c r="S42" s="77"/>
      <c r="T42" s="77"/>
      <c r="U42" s="77"/>
      <c r="V42" s="77"/>
      <c r="W42" s="77"/>
      <c r="X42" s="77"/>
      <c r="Y42" s="77"/>
      <c r="Z42" s="77"/>
    </row>
    <row r="43" spans="1:26" ht="13.5" thickBot="1">
      <c r="A43" s="4" t="s">
        <v>29</v>
      </c>
      <c r="B43" s="5"/>
      <c r="C43" s="4"/>
      <c r="D43" s="1"/>
      <c r="E43" s="6"/>
      <c r="F43" s="1"/>
      <c r="G43" s="1"/>
      <c r="H43" s="3"/>
      <c r="I43" s="16"/>
      <c r="J43" s="16"/>
      <c r="K43" s="16"/>
      <c r="L43" s="16"/>
      <c r="M43" s="16"/>
      <c r="O43" s="70"/>
      <c r="Q43" s="52">
        <f>IF(Q42&lt;=120000,0,Q41)</f>
        <v>0</v>
      </c>
      <c r="S43" s="77"/>
      <c r="T43" s="77"/>
      <c r="U43" s="77"/>
      <c r="V43" s="77"/>
      <c r="W43" s="77"/>
      <c r="X43" s="77"/>
      <c r="Y43" s="77"/>
      <c r="Z43" s="77"/>
    </row>
    <row r="44" spans="1:13" ht="12.75">
      <c r="A44" s="4"/>
      <c r="B44" s="5"/>
      <c r="C44" s="4"/>
      <c r="D44" s="1"/>
      <c r="E44" s="6"/>
      <c r="F44" s="1"/>
      <c r="G44" s="1"/>
      <c r="H44" s="3"/>
      <c r="I44" s="16"/>
      <c r="J44" s="16"/>
      <c r="K44" s="16"/>
      <c r="L44" s="16"/>
      <c r="M44" s="16"/>
    </row>
    <row r="45" spans="1:13" ht="12.75">
      <c r="A45" s="11"/>
      <c r="I45" s="14"/>
      <c r="J45" s="14"/>
      <c r="K45" s="14"/>
      <c r="L45" s="14"/>
      <c r="M45" s="14"/>
    </row>
    <row r="46" spans="2:13" ht="12.75">
      <c r="B46" s="53"/>
      <c r="C46" s="53"/>
      <c r="D46" s="53"/>
      <c r="E46" s="120" t="s">
        <v>61</v>
      </c>
      <c r="F46" s="120" t="s">
        <v>63</v>
      </c>
      <c r="G46" s="31"/>
      <c r="H46" s="53"/>
      <c r="I46" s="53"/>
      <c r="J46" s="53"/>
      <c r="K46" s="120" t="s">
        <v>62</v>
      </c>
      <c r="L46" s="120" t="s">
        <v>25</v>
      </c>
      <c r="M46" s="14"/>
    </row>
    <row r="47" spans="2:13" ht="12.75">
      <c r="B47" s="54"/>
      <c r="C47" s="115" t="s">
        <v>26</v>
      </c>
      <c r="D47" s="54"/>
      <c r="E47" s="115"/>
      <c r="F47" s="115"/>
      <c r="G47" s="31"/>
      <c r="H47" s="54"/>
      <c r="I47" s="115" t="s">
        <v>26</v>
      </c>
      <c r="J47" s="54"/>
      <c r="K47" s="115"/>
      <c r="L47" s="115"/>
      <c r="M47" s="14"/>
    </row>
    <row r="48" spans="2:13" ht="12.75">
      <c r="B48" s="55" t="s">
        <v>23</v>
      </c>
      <c r="C48" s="116"/>
      <c r="D48" s="55" t="s">
        <v>24</v>
      </c>
      <c r="E48" s="116"/>
      <c r="F48" s="116"/>
      <c r="G48" s="31"/>
      <c r="H48" s="55" t="s">
        <v>23</v>
      </c>
      <c r="I48" s="116"/>
      <c r="J48" s="55" t="s">
        <v>24</v>
      </c>
      <c r="K48" s="116"/>
      <c r="L48" s="116"/>
      <c r="M48" s="14"/>
    </row>
    <row r="49" spans="2:13" ht="12.75">
      <c r="B49" s="54"/>
      <c r="C49" s="54"/>
      <c r="D49" s="54"/>
      <c r="E49" s="56">
        <f>Q24+Q28</f>
        <v>0</v>
      </c>
      <c r="F49" s="54"/>
      <c r="G49" s="31"/>
      <c r="H49" s="54"/>
      <c r="I49" s="54"/>
      <c r="J49" s="54"/>
      <c r="K49" s="63">
        <f>Q28</f>
        <v>0</v>
      </c>
      <c r="L49" s="64"/>
      <c r="M49" s="14"/>
    </row>
    <row r="50" spans="2:13" ht="12.75">
      <c r="B50" s="57">
        <v>50000</v>
      </c>
      <c r="C50" s="57">
        <v>0</v>
      </c>
      <c r="D50" s="58">
        <v>0.15</v>
      </c>
      <c r="E50" s="54" t="b">
        <f>IF(AND($E$49&gt;=B50,$E$49&lt;B51),TRUE,FALSE)</f>
        <v>0</v>
      </c>
      <c r="F50" s="57">
        <f>IF(E50=TRUE,C50+((E$49-B50)*D50),0)</f>
        <v>0</v>
      </c>
      <c r="G50" s="31"/>
      <c r="H50" s="57">
        <v>50000</v>
      </c>
      <c r="I50" s="57">
        <v>0</v>
      </c>
      <c r="J50" s="58">
        <v>0.15</v>
      </c>
      <c r="K50" s="54" t="b">
        <f>IF(AND($K$49&gt;=H50,$K$49&lt;H51),TRUE,FALSE)</f>
        <v>0</v>
      </c>
      <c r="L50" s="57">
        <f>IF(K50=TRUE,I50+((K$49-H50)*J50),0)</f>
        <v>0</v>
      </c>
      <c r="M50" s="14"/>
    </row>
    <row r="51" spans="2:13" ht="12.75">
      <c r="B51" s="57">
        <v>100000</v>
      </c>
      <c r="C51" s="57">
        <v>7500</v>
      </c>
      <c r="D51" s="58">
        <v>0.25</v>
      </c>
      <c r="E51" s="54" t="b">
        <f>IF(AND($E$49&gt;=B51,$E$49&lt;B52),TRUE,FALSE)</f>
        <v>0</v>
      </c>
      <c r="F51" s="57">
        <f>IF(E51=TRUE,C51+((E$49-B51)*D51),0)</f>
        <v>0</v>
      </c>
      <c r="G51" s="31"/>
      <c r="H51" s="57">
        <v>100000</v>
      </c>
      <c r="I51" s="57">
        <v>7500</v>
      </c>
      <c r="J51" s="58">
        <v>0.25</v>
      </c>
      <c r="K51" s="54" t="b">
        <f>IF(AND($K$49&gt;=H51,$K$49&lt;H52),TRUE,FALSE)</f>
        <v>0</v>
      </c>
      <c r="L51" s="57">
        <f>IF(K51=TRUE,I51+((K$49-H51)*J51),0)</f>
        <v>0</v>
      </c>
      <c r="M51" s="14"/>
    </row>
    <row r="52" spans="2:13" ht="12.75">
      <c r="B52" s="57">
        <v>200000</v>
      </c>
      <c r="C52" s="57">
        <v>32500</v>
      </c>
      <c r="D52" s="58">
        <v>0.35</v>
      </c>
      <c r="E52" s="54" t="b">
        <f>IF(AND($E$49&gt;=B52,$E$49&lt;B53),TRUE,FALSE)</f>
        <v>0</v>
      </c>
      <c r="F52" s="57">
        <f>IF(E52=TRUE,C52+((E$49-B52)*D52),0)</f>
        <v>0</v>
      </c>
      <c r="G52" s="31"/>
      <c r="H52" s="57">
        <v>200000</v>
      </c>
      <c r="I52" s="57">
        <v>32500</v>
      </c>
      <c r="J52" s="58">
        <v>0.35</v>
      </c>
      <c r="K52" s="54" t="b">
        <f>IF(AND($K$49&gt;=H52,$K$49&lt;H53),TRUE,FALSE)</f>
        <v>0</v>
      </c>
      <c r="L52" s="57">
        <f>IF(K52=TRUE,I52+((K$49-H52)*J52),0)</f>
        <v>0</v>
      </c>
      <c r="M52" s="14"/>
    </row>
    <row r="53" spans="2:13" ht="12.75">
      <c r="B53" s="59">
        <v>400000</v>
      </c>
      <c r="C53" s="59">
        <v>102500</v>
      </c>
      <c r="D53" s="60">
        <v>0.45</v>
      </c>
      <c r="E53" s="61" t="b">
        <f>IF($E$49&gt;=B53,TRUE,FALSE)</f>
        <v>0</v>
      </c>
      <c r="F53" s="59">
        <f>IF(E53=TRUE,C53+((E$49-B53)*D53),0)</f>
        <v>0</v>
      </c>
      <c r="G53" s="31"/>
      <c r="H53" s="59">
        <v>400000</v>
      </c>
      <c r="I53" s="59">
        <v>102500</v>
      </c>
      <c r="J53" s="60">
        <v>0.45</v>
      </c>
      <c r="K53" s="61" t="b">
        <f>IF($K$49&gt;=H53,TRUE,FALSE)</f>
        <v>0</v>
      </c>
      <c r="L53" s="59">
        <f>IF(K53=TRUE,I53+((K$49-H53)*J53),0)</f>
        <v>0</v>
      </c>
      <c r="M53" s="14"/>
    </row>
    <row r="54" spans="2:13" ht="12.75">
      <c r="B54" s="31"/>
      <c r="C54" s="31"/>
      <c r="D54" s="31"/>
      <c r="E54" s="31"/>
      <c r="F54" s="62">
        <f>SUM(F50:F53)</f>
        <v>0</v>
      </c>
      <c r="G54" s="31"/>
      <c r="H54" s="31"/>
      <c r="I54" s="31"/>
      <c r="J54" s="31"/>
      <c r="K54" s="31"/>
      <c r="L54" s="62">
        <f>SUM(L50:L53)</f>
        <v>0</v>
      </c>
      <c r="M54" s="14"/>
    </row>
  </sheetData>
  <sheetProtection password="D890" sheet="1"/>
  <mergeCells count="21">
    <mergeCell ref="C47:C48"/>
    <mergeCell ref="I47:I48"/>
    <mergeCell ref="H37:I37"/>
    <mergeCell ref="J37:M37"/>
    <mergeCell ref="E46:E48"/>
    <mergeCell ref="F46:F48"/>
    <mergeCell ref="K46:K48"/>
    <mergeCell ref="L46:L48"/>
    <mergeCell ref="H34:I34"/>
    <mergeCell ref="J34:M34"/>
    <mergeCell ref="H35:I35"/>
    <mergeCell ref="J35:M35"/>
    <mergeCell ref="H36:I36"/>
    <mergeCell ref="J36:M36"/>
    <mergeCell ref="P1:Q1"/>
    <mergeCell ref="P2:Q2"/>
    <mergeCell ref="P6:Q6"/>
    <mergeCell ref="H32:I32"/>
    <mergeCell ref="J32:M32"/>
    <mergeCell ref="H33:I33"/>
    <mergeCell ref="J33:M33"/>
  </mergeCells>
  <printOptions/>
  <pageMargins left="0.7086614173228347" right="0.7086614173228347" top="0.7480314960629921" bottom="0.7480314960629921" header="0.31496062992125984" footer="0.31496062992125984"/>
  <pageSetup fitToWidth="2" horizontalDpi="600" verticalDpi="600" orientation="landscape" paperSize="9" scale="70" r:id="rId1"/>
  <colBreaks count="1" manualBreakCount="1">
    <brk id="17"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Accounts, Audits and Annual Reports Ordinance 1995</dc:title>
  <dc:subject/>
  <dc:creator>mrt</dc:creator>
  <cp:keywords/>
  <dc:description/>
  <cp:lastModifiedBy>Martin Thearle</cp:lastModifiedBy>
  <cp:lastPrinted>2018-12-12T05:15:00Z</cp:lastPrinted>
  <dcterms:created xsi:type="dcterms:W3CDTF">2001-08-23T00:04:57Z</dcterms:created>
  <dcterms:modified xsi:type="dcterms:W3CDTF">2020-02-13T01:18:50Z</dcterms:modified>
  <cp:category/>
  <cp:version/>
  <cp:contentType/>
  <cp:contentStatus/>
</cp:coreProperties>
</file>